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10" windowWidth="19440" windowHeight="6735" firstSheet="1" activeTab="1"/>
  </bookViews>
  <sheets>
    <sheet name="XXXXXXXXX" sheetId="1" state="veryHidden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<sst xmlns="http://schemas.openxmlformats.org/spreadsheetml/2006/main" count="614" uniqueCount="69">
  <si>
    <t>ST</t>
  </si>
  <si>
    <t xml:space="preserve">LT </t>
  </si>
  <si>
    <t xml:space="preserve">TH </t>
  </si>
  <si>
    <t>TC</t>
  </si>
  <si>
    <t xml:space="preserve"> </t>
  </si>
  <si>
    <t>GV</t>
  </si>
  <si>
    <t xml:space="preserve"> - WEB, Thông báo HSSV;</t>
  </si>
  <si>
    <t>Môn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</si>
  <si>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</si>
  <si>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</si>
  <si>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</si>
  <si>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</si>
  <si>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</si>
  <si>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</si>
  <si>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</si>
  <si>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</si>
  <si>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</si>
  <si>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</si>
  <si>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</si>
  <si>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</si>
  <si>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KT. GIÁM ĐỐC</t>
  </si>
  <si>
    <t xml:space="preserve"> - Sổ trực GS; Lưu ĐT.</t>
  </si>
  <si>
    <t>Thứ 7</t>
  </si>
  <si>
    <t>Buổi</t>
  </si>
  <si>
    <t>Tối</t>
  </si>
  <si>
    <t>.</t>
  </si>
  <si>
    <t>CỘNG HÒA XÃ HỘI CHỦ NGHĨA VIỆT NAM</t>
  </si>
  <si>
    <t xml:space="preserve">THỜI KHÓA BIỂU </t>
  </si>
  <si>
    <t xml:space="preserve">                 Độc lập - Tự do - Hạnh phúc</t>
  </si>
  <si>
    <t>PHÂN HIỆU PHÍA NAM</t>
  </si>
  <si>
    <t>- Lớp ĐCN-K8 học với lớp ĐCN-K47</t>
  </si>
  <si>
    <t>PHÓ GIÁM ĐỐC</t>
  </si>
  <si>
    <t>Trương Thành Trung</t>
  </si>
  <si>
    <t xml:space="preserve">        Nguyễn Trường Thạo</t>
  </si>
  <si>
    <t>TRƯỜNG CAO ĐẲNG ĐƯỜNG SẮT</t>
  </si>
  <si>
    <t>- Buổi tối học từ 18 giờ đến 21 giờ</t>
  </si>
  <si>
    <t>Thầy Trúng</t>
  </si>
  <si>
    <t>Khóa 55 - Trung cấp Điện công nghiệp 1(PN)</t>
  </si>
  <si>
    <t>PHÒNG ĐÀO TẠO</t>
  </si>
  <si>
    <t>Thầy Tín</t>
  </si>
  <si>
    <t>Học tại phòng: P206, Xưởng điện, điện tử</t>
  </si>
  <si>
    <t>Trang bị điện</t>
  </si>
  <si>
    <t>Bình Dương, ngày 25  tháng 07 năm 2023</t>
  </si>
  <si>
    <t>Thực hành điện căn bản</t>
  </si>
  <si>
    <t>Thực hành máy điện và quấn dây</t>
  </si>
  <si>
    <t xml:space="preserve">Áp dụng từ ngày 18/09/2023 đến ngày 04/11/2023 (7 tuần). </t>
  </si>
  <si>
    <t xml:space="preserve">Áp dụng từ ngày 06/11/2023 đến ngày 11/11/2023 (1 tuần). </t>
  </si>
  <si>
    <t>Cảm biến - khí nén</t>
  </si>
  <si>
    <t>Cung cấp điện</t>
  </si>
  <si>
    <t>Điện tử công suất</t>
  </si>
  <si>
    <t>Thầy P. Trung</t>
  </si>
  <si>
    <t xml:space="preserve">Áp dụng từ ngày 13/11/2023 đến ngày 18/11/2023 (1 tuần). </t>
  </si>
  <si>
    <t xml:space="preserve">Áp dụng từ ngày 20/11/2023 đến ngày 25/11/2023 (1 tuần). </t>
  </si>
  <si>
    <t>Ngày Nhà Giáo VN</t>
  </si>
  <si>
    <t xml:space="preserve">Áp dụng từ ngày 27/11/2023 đến ngày 02/12/2023 (1 tuần). </t>
  </si>
  <si>
    <t xml:space="preserve">Áp dụng từ ngày 04/12/2023 đến ngày 09/12/2023 (1 tuần). </t>
  </si>
  <si>
    <t>Kỹ thuật lắp đặt điện</t>
  </si>
  <si>
    <t xml:space="preserve">Áp dụng từ ngày 11/12/2023 đến ngày 16/12/2023 (1 tuần). </t>
  </si>
  <si>
    <t>Thực hành Trang bị điện</t>
  </si>
  <si>
    <t xml:space="preserve">Áp dụng từ ngày 18/12/2023 đến ngày 30/12/2023 (2 tuần). </t>
  </si>
  <si>
    <t>Thực hành cảm biến - khí nén</t>
  </si>
  <si>
    <t xml:space="preserve">Áp dụng từ ngày 01/01/2024 đến ngày 06/01/2024 (1 tuần). </t>
  </si>
  <si>
    <t>Thực hành điện tử công suất</t>
  </si>
  <si>
    <t xml:space="preserve">Áp dụng từ ngày 08/01/2024 đến ngày 13/01/2024 (1 tuần). Tuần từ 15/01-20/01/2024.KTHM: Trang bị điện, Thực hành điện căn bản, </t>
  </si>
  <si>
    <t>Tuần từ 22/01-27/01/2024.KTHM: Kỹ thuật lắp đặt điện, Cảm biến - khí nén, Điện tử công suất, Cung cấp điện</t>
  </si>
  <si>
    <t>Thi hết môn: Kỹ thuật lắp đặt điện</t>
  </si>
  <si>
    <t>Thi hết môn: Cảm biến - khí nén</t>
  </si>
  <si>
    <t>Thi hết môn: Điện tử công suất</t>
  </si>
  <si>
    <t>Thi hết môn: Cung cấp điện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</si>
</sst>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2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i/>
      <sz val="10.5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7"/>
      <color indexed="36"/>
      <name val="Times New Roman"/>
      <family val="1"/>
    </font>
    <font>
      <sz val="9"/>
      <color indexed="36"/>
      <name val="Arial"/>
      <family val="2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Arial"/>
      <family val="2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3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7"/>
      <color rgb="FF7030A0"/>
      <name val="Times New Roman"/>
      <family val="1"/>
    </font>
    <font>
      <sz val="9"/>
      <color rgb="FF7030A0"/>
      <name val="Arial"/>
      <family val="2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28" borderId="2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00" fillId="0" borderId="0" xfId="0" applyFont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101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5" fillId="0" borderId="10" xfId="0" applyFont="1" applyBorder="1" applyAlignment="1">
      <alignment horizontal="left" vertical="center" wrapText="1"/>
    </xf>
    <xf numFmtId="0" fontId="106" fillId="0" borderId="10" xfId="0" applyFont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/>
    </xf>
    <xf numFmtId="0" fontId="22" fillId="34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textRotation="90"/>
    </xf>
    <xf numFmtId="0" fontId="114" fillId="0" borderId="15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16" fillId="0" borderId="16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 wrapText="1"/>
    </xf>
    <xf numFmtId="0" fontId="117" fillId="0" borderId="15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center" wrapText="1"/>
    </xf>
    <xf numFmtId="0" fontId="117" fillId="0" borderId="17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119" fillId="0" borderId="16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 wrapText="1"/>
    </xf>
    <xf numFmtId="0" fontId="114" fillId="0" borderId="20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114" fillId="0" borderId="22" xfId="0" applyFont="1" applyBorder="1" applyAlignment="1">
      <alignment horizontal="center" vertical="center" wrapText="1"/>
    </xf>
    <xf numFmtId="0" fontId="114" fillId="0" borderId="23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114" fillId="0" borderId="24" xfId="0" applyFont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1219200" y="352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5" name="Straight Connector 6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6" name="Straight Connector 7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7" name="Straight Connector 8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8" name="Straight Connector 9"/>
        <xdr:cNvSpPr>
          <a:spLocks/>
        </xdr:cNvSpPr>
      </xdr:nvSpPr>
      <xdr:spPr>
        <a:xfrm>
          <a:off x="1219200" y="352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9" name="Straight Connector 10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0" name="Straight Connector 11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1" name="Straight Connector 12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12" name="Straight Connector 13"/>
        <xdr:cNvSpPr>
          <a:spLocks/>
        </xdr:cNvSpPr>
      </xdr:nvSpPr>
      <xdr:spPr>
        <a:xfrm>
          <a:off x="1219200" y="352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3" name="Straight Connector 14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5" name="Straight Connector 16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16" name="Straight Connector 17"/>
        <xdr:cNvSpPr>
          <a:spLocks/>
        </xdr:cNvSpPr>
      </xdr:nvSpPr>
      <xdr:spPr>
        <a:xfrm>
          <a:off x="1219200" y="352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zoomScalePageLayoutView="0" workbookViewId="0" topLeftCell="A76">
      <selection activeCell="J52" sqref="J52:J53"/>
    </sheetView>
  </sheetViews>
  <sheetFormatPr defaultColWidth="9.140625" defaultRowHeight="12.75"/>
  <cols>
    <col min="1" max="1" width="4.140625" style="0" bestFit="1" customWidth="1"/>
    <col min="2" max="2" width="8.7109375" style="0" customWidth="1"/>
    <col min="3" max="3" width="3.28125" style="0" bestFit="1" customWidth="1"/>
    <col min="4" max="4" width="9.28125" style="0" customWidth="1"/>
    <col min="5" max="5" width="9.140625" style="0" customWidth="1"/>
    <col min="6" max="6" width="3.00390625" style="0" customWidth="1"/>
    <col min="7" max="7" width="8.140625" style="0" customWidth="1"/>
    <col min="8" max="8" width="8.57421875" style="0" customWidth="1"/>
    <col min="9" max="9" width="3.28125" style="0" bestFit="1" customWidth="1"/>
    <col min="10" max="10" width="8.8515625" style="0" customWidth="1"/>
    <col min="11" max="11" width="7.8515625" style="0" customWidth="1"/>
    <col min="12" max="12" width="3.28125" style="0" bestFit="1" customWidth="1"/>
    <col min="13" max="13" width="7.8515625" style="0" customWidth="1"/>
    <col min="14" max="14" width="9.28125" style="0" customWidth="1"/>
    <col min="15" max="15" width="3.28125" style="0" bestFit="1" customWidth="1"/>
    <col min="16" max="16" width="10.57421875" style="0" customWidth="1"/>
    <col min="17" max="17" width="7.00390625" style="0" hidden="1" customWidth="1"/>
    <col min="18" max="18" width="2.8515625" style="0" hidden="1" customWidth="1"/>
    <col min="19" max="19" width="6.7109375" style="0" hidden="1" customWidth="1"/>
    <col min="20" max="20" width="6.140625" style="0" customWidth="1"/>
    <col min="21" max="21" width="3.140625" style="0" bestFit="1" customWidth="1"/>
    <col min="22" max="22" width="3.421875" style="0" bestFit="1" customWidth="1"/>
    <col min="23" max="23" width="3.140625" style="0" bestFit="1" customWidth="1"/>
    <col min="24" max="24" width="3.421875" style="0" bestFit="1" customWidth="1"/>
    <col min="25" max="25" width="3.140625" style="0" bestFit="1" customWidth="1"/>
    <col min="26" max="26" width="3.57421875" style="0" bestFit="1" customWidth="1"/>
    <col min="27" max="27" width="3.140625" style="0" bestFit="1" customWidth="1"/>
    <col min="28" max="28" width="4.00390625" style="0" customWidth="1"/>
    <col min="29" max="29" width="4.00390625" style="0" bestFit="1" customWidth="1"/>
  </cols>
  <sheetData>
    <row r="1" spans="1:33" s="37" customFormat="1" ht="13.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36"/>
      <c r="K1" s="36"/>
      <c r="M1" s="38" t="s">
        <v>26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7" customFormat="1" ht="13.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38"/>
      <c r="K2" s="38"/>
      <c r="M2" s="38" t="s">
        <v>28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39"/>
      <c r="AF2" s="39"/>
      <c r="AG2" s="39"/>
    </row>
    <row r="3" spans="1:33" s="37" customFormat="1" ht="13.5">
      <c r="A3" s="75"/>
      <c r="B3" s="75"/>
      <c r="C3" s="75"/>
      <c r="D3" s="75"/>
      <c r="E3" s="75"/>
      <c r="F3" s="75"/>
      <c r="G3" s="75"/>
      <c r="H3" s="75"/>
      <c r="I3" s="75"/>
      <c r="J3" s="38"/>
      <c r="K3" s="38"/>
      <c r="M3" s="40"/>
      <c r="N3" s="40"/>
      <c r="O3" s="40"/>
      <c r="P3" s="40"/>
      <c r="Q3" s="40"/>
      <c r="R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12" customFormat="1" ht="15.75">
      <c r="A4" s="32"/>
      <c r="B4" s="32"/>
      <c r="C4" s="32"/>
      <c r="D4" s="32"/>
      <c r="E4" s="32"/>
      <c r="F4" s="32"/>
      <c r="G4" s="32"/>
      <c r="H4" s="32"/>
      <c r="I4" s="32"/>
      <c r="J4" s="28"/>
      <c r="K4" s="28"/>
      <c r="M4" s="76" t="s">
        <v>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33"/>
      <c r="Z4" s="33"/>
      <c r="AA4" s="33"/>
      <c r="AB4" s="33"/>
      <c r="AC4" s="33"/>
      <c r="AD4" s="30"/>
      <c r="AE4" s="30"/>
      <c r="AF4" s="30"/>
      <c r="AG4" s="30"/>
    </row>
    <row r="5" spans="1:29" s="10" customFormat="1" ht="16.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10" customFormat="1" ht="16.5">
      <c r="A6" s="77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s="10" customFormat="1" ht="15.75">
      <c r="A7" s="73" t="s">
        <v>40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7:29" s="11" customFormat="1" ht="6" customHeight="1"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U8" s="27"/>
      <c r="V8" s="27"/>
      <c r="W8" s="27"/>
      <c r="X8" s="27"/>
      <c r="Y8" s="27"/>
      <c r="Z8" s="27"/>
      <c r="AA8" s="27"/>
      <c r="AB8" s="27"/>
      <c r="AC8" s="27"/>
    </row>
    <row r="9" spans="1:26" s="60" customFormat="1" ht="17.25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32" s="13" customFormat="1" ht="18" customHeight="1">
      <c r="A10" s="120" t="s">
        <v>23</v>
      </c>
      <c r="B10" s="78" t="s">
        <v>8</v>
      </c>
      <c r="C10" s="78"/>
      <c r="D10" s="78"/>
      <c r="E10" s="79" t="s">
        <v>9</v>
      </c>
      <c r="F10" s="79"/>
      <c r="G10" s="79"/>
      <c r="H10" s="78" t="s">
        <v>10</v>
      </c>
      <c r="I10" s="78"/>
      <c r="J10" s="78"/>
      <c r="K10" s="79" t="s">
        <v>11</v>
      </c>
      <c r="L10" s="79"/>
      <c r="M10" s="79"/>
      <c r="N10" s="80" t="s">
        <v>12</v>
      </c>
      <c r="O10" s="81"/>
      <c r="P10" s="82"/>
      <c r="Q10" s="101" t="s">
        <v>22</v>
      </c>
      <c r="R10" s="102"/>
      <c r="S10" s="103"/>
      <c r="T10" s="79" t="s">
        <v>13</v>
      </c>
      <c r="U10" s="79"/>
      <c r="V10" s="79"/>
      <c r="W10" s="104" t="s">
        <v>14</v>
      </c>
      <c r="X10" s="104"/>
      <c r="Y10" s="107" t="s">
        <v>15</v>
      </c>
      <c r="Z10" s="107"/>
      <c r="AA10" s="104" t="s">
        <v>16</v>
      </c>
      <c r="AB10" s="104"/>
      <c r="AC10" s="104"/>
      <c r="AD10" s="12"/>
      <c r="AE10" s="12"/>
      <c r="AF10" s="12">
        <f>16*5</f>
        <v>80</v>
      </c>
    </row>
    <row r="11" spans="1:32" s="13" customFormat="1" ht="9.75" customHeight="1">
      <c r="A11" s="120"/>
      <c r="B11" s="79" t="s">
        <v>7</v>
      </c>
      <c r="C11" s="79" t="s">
        <v>0</v>
      </c>
      <c r="D11" s="79" t="s">
        <v>5</v>
      </c>
      <c r="E11" s="79" t="s">
        <v>7</v>
      </c>
      <c r="F11" s="79" t="s">
        <v>0</v>
      </c>
      <c r="G11" s="79" t="s">
        <v>5</v>
      </c>
      <c r="H11" s="79" t="s">
        <v>7</v>
      </c>
      <c r="I11" s="79" t="s">
        <v>0</v>
      </c>
      <c r="J11" s="79" t="s">
        <v>5</v>
      </c>
      <c r="K11" s="79" t="s">
        <v>7</v>
      </c>
      <c r="L11" s="79" t="s">
        <v>0</v>
      </c>
      <c r="M11" s="79" t="s">
        <v>5</v>
      </c>
      <c r="N11" s="105" t="s">
        <v>7</v>
      </c>
      <c r="O11" s="105" t="s">
        <v>0</v>
      </c>
      <c r="P11" s="105" t="s">
        <v>5</v>
      </c>
      <c r="Q11" s="105" t="s">
        <v>7</v>
      </c>
      <c r="R11" s="105" t="s">
        <v>0</v>
      </c>
      <c r="S11" s="105" t="s">
        <v>5</v>
      </c>
      <c r="T11" s="79"/>
      <c r="U11" s="79"/>
      <c r="V11" s="79"/>
      <c r="W11" s="104"/>
      <c r="X11" s="104"/>
      <c r="Y11" s="107"/>
      <c r="Z11" s="107"/>
      <c r="AA11" s="104"/>
      <c r="AB11" s="104"/>
      <c r="AC11" s="104"/>
      <c r="AD11" s="12"/>
      <c r="AE11" s="12"/>
      <c r="AF11" s="12"/>
    </row>
    <row r="12" spans="1:34" s="13" customFormat="1" ht="15">
      <c r="A12" s="12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06"/>
      <c r="O12" s="106"/>
      <c r="P12" s="106"/>
      <c r="Q12" s="106"/>
      <c r="R12" s="106"/>
      <c r="S12" s="106"/>
      <c r="T12" s="21" t="s">
        <v>7</v>
      </c>
      <c r="U12" s="42" t="s">
        <v>1</v>
      </c>
      <c r="V12" s="42" t="s">
        <v>2</v>
      </c>
      <c r="W12" s="42" t="s">
        <v>1</v>
      </c>
      <c r="X12" s="42" t="s">
        <v>2</v>
      </c>
      <c r="Y12" s="43" t="s">
        <v>1</v>
      </c>
      <c r="Z12" s="43" t="s">
        <v>2</v>
      </c>
      <c r="AA12" s="41" t="s">
        <v>1</v>
      </c>
      <c r="AB12" s="41" t="s">
        <v>2</v>
      </c>
      <c r="AC12" s="41" t="s">
        <v>3</v>
      </c>
      <c r="AD12" s="12"/>
      <c r="AE12" s="12"/>
      <c r="AF12" s="12"/>
      <c r="AH12" s="13">
        <f>105*2/3</f>
        <v>70</v>
      </c>
    </row>
    <row r="13" spans="1:36" s="13" customFormat="1" ht="19.5" customHeight="1">
      <c r="A13" s="108" t="s">
        <v>24</v>
      </c>
      <c r="B13" s="83" t="s">
        <v>41</v>
      </c>
      <c r="C13" s="86">
        <v>4</v>
      </c>
      <c r="D13" s="89" t="s">
        <v>39</v>
      </c>
      <c r="E13" s="92" t="s">
        <v>44</v>
      </c>
      <c r="F13" s="95">
        <v>4</v>
      </c>
      <c r="G13" s="98" t="s">
        <v>36</v>
      </c>
      <c r="H13" s="83" t="s">
        <v>41</v>
      </c>
      <c r="I13" s="86">
        <v>4</v>
      </c>
      <c r="J13" s="89" t="s">
        <v>39</v>
      </c>
      <c r="K13" s="92" t="s">
        <v>44</v>
      </c>
      <c r="L13" s="95">
        <v>4</v>
      </c>
      <c r="M13" s="98" t="s">
        <v>36</v>
      </c>
      <c r="N13" s="109" t="s">
        <v>43</v>
      </c>
      <c r="O13" s="112">
        <v>4</v>
      </c>
      <c r="P13" s="115" t="s">
        <v>39</v>
      </c>
      <c r="Q13" s="109"/>
      <c r="R13" s="112"/>
      <c r="S13" s="115"/>
      <c r="T13" s="67" t="s">
        <v>41</v>
      </c>
      <c r="U13" s="68">
        <v>0</v>
      </c>
      <c r="V13" s="68">
        <v>0</v>
      </c>
      <c r="W13" s="68">
        <v>0</v>
      </c>
      <c r="X13" s="68">
        <v>56</v>
      </c>
      <c r="Y13" s="69">
        <f aca="true" t="shared" si="0" ref="Y13:Z15">AA13-U13-W13</f>
        <v>0</v>
      </c>
      <c r="Z13" s="69">
        <f t="shared" si="0"/>
        <v>4</v>
      </c>
      <c r="AA13" s="70">
        <v>0</v>
      </c>
      <c r="AB13" s="70">
        <v>60</v>
      </c>
      <c r="AC13" s="71">
        <f>AA13+AB13</f>
        <v>60</v>
      </c>
      <c r="AD13" s="44"/>
      <c r="AE13" s="44">
        <f>U13+W13</f>
        <v>0</v>
      </c>
      <c r="AF13" s="44">
        <f>V13+X13</f>
        <v>56</v>
      </c>
      <c r="AJ13" s="13">
        <f>12*4</f>
        <v>48</v>
      </c>
    </row>
    <row r="14" spans="1:33" s="13" customFormat="1" ht="29.25" customHeight="1">
      <c r="A14" s="108"/>
      <c r="B14" s="84"/>
      <c r="C14" s="87"/>
      <c r="D14" s="90"/>
      <c r="E14" s="93"/>
      <c r="F14" s="96"/>
      <c r="G14" s="99"/>
      <c r="H14" s="84"/>
      <c r="I14" s="87"/>
      <c r="J14" s="90"/>
      <c r="K14" s="93"/>
      <c r="L14" s="96"/>
      <c r="M14" s="99"/>
      <c r="N14" s="110"/>
      <c r="O14" s="113"/>
      <c r="P14" s="116"/>
      <c r="Q14" s="110"/>
      <c r="R14" s="113"/>
      <c r="S14" s="116"/>
      <c r="T14" s="35" t="s">
        <v>43</v>
      </c>
      <c r="U14" s="18">
        <v>0</v>
      </c>
      <c r="V14" s="18">
        <v>0</v>
      </c>
      <c r="W14" s="18">
        <v>0</v>
      </c>
      <c r="X14" s="18">
        <v>28</v>
      </c>
      <c r="Y14" s="15">
        <f t="shared" si="0"/>
        <v>0</v>
      </c>
      <c r="Z14" s="15">
        <f t="shared" si="0"/>
        <v>2</v>
      </c>
      <c r="AA14" s="19">
        <v>0</v>
      </c>
      <c r="AB14" s="19">
        <v>30</v>
      </c>
      <c r="AC14" s="20">
        <f>AA14+AB14</f>
        <v>30</v>
      </c>
      <c r="AD14" s="46"/>
      <c r="AE14" s="46"/>
      <c r="AF14" s="46"/>
      <c r="AG14" s="13">
        <f>12*4</f>
        <v>48</v>
      </c>
    </row>
    <row r="15" spans="1:36" s="13" customFormat="1" ht="40.5" customHeight="1">
      <c r="A15" s="108"/>
      <c r="B15" s="84"/>
      <c r="C15" s="87"/>
      <c r="D15" s="90"/>
      <c r="E15" s="93"/>
      <c r="F15" s="96"/>
      <c r="G15" s="99"/>
      <c r="H15" s="84"/>
      <c r="I15" s="87"/>
      <c r="J15" s="90"/>
      <c r="K15" s="93"/>
      <c r="L15" s="96"/>
      <c r="M15" s="99"/>
      <c r="N15" s="110"/>
      <c r="O15" s="113"/>
      <c r="P15" s="116"/>
      <c r="Q15" s="110"/>
      <c r="R15" s="113"/>
      <c r="S15" s="116"/>
      <c r="T15" s="34" t="s">
        <v>44</v>
      </c>
      <c r="U15" s="14">
        <v>0</v>
      </c>
      <c r="V15" s="14">
        <v>0</v>
      </c>
      <c r="W15" s="14">
        <v>0</v>
      </c>
      <c r="X15" s="14">
        <v>56</v>
      </c>
      <c r="Y15" s="26">
        <f t="shared" si="0"/>
        <v>0</v>
      </c>
      <c r="Z15" s="26">
        <f t="shared" si="0"/>
        <v>4</v>
      </c>
      <c r="AA15" s="16">
        <v>0</v>
      </c>
      <c r="AB15" s="16">
        <v>60</v>
      </c>
      <c r="AC15" s="17">
        <f>AA15+AB15</f>
        <v>60</v>
      </c>
      <c r="AD15" s="66"/>
      <c r="AE15" s="46"/>
      <c r="AF15" s="46"/>
      <c r="AH15" s="13">
        <f>12*6</f>
        <v>72</v>
      </c>
      <c r="AJ15" s="13">
        <f>12*6</f>
        <v>72</v>
      </c>
    </row>
    <row r="16" spans="1:34" s="13" customFormat="1" ht="16.5" customHeight="1">
      <c r="A16" s="108"/>
      <c r="B16" s="85"/>
      <c r="C16" s="88"/>
      <c r="D16" s="91"/>
      <c r="E16" s="94"/>
      <c r="F16" s="97"/>
      <c r="G16" s="100"/>
      <c r="H16" s="85"/>
      <c r="I16" s="88"/>
      <c r="J16" s="91"/>
      <c r="K16" s="94"/>
      <c r="L16" s="97"/>
      <c r="M16" s="100"/>
      <c r="N16" s="111"/>
      <c r="O16" s="114"/>
      <c r="P16" s="117"/>
      <c r="Q16" s="111"/>
      <c r="R16" s="114"/>
      <c r="S16" s="117"/>
      <c r="T16" s="45"/>
      <c r="U16" s="22"/>
      <c r="V16" s="22"/>
      <c r="W16" s="22"/>
      <c r="X16" s="22"/>
      <c r="Y16" s="23"/>
      <c r="Z16" s="23"/>
      <c r="AA16" s="24"/>
      <c r="AB16" s="24"/>
      <c r="AC16" s="25"/>
      <c r="AD16" s="47"/>
      <c r="AE16" s="48">
        <f>U16+W16</f>
        <v>0</v>
      </c>
      <c r="AF16" s="48">
        <f>V16+X16</f>
        <v>0</v>
      </c>
      <c r="AH16" s="13">
        <f>12*5</f>
        <v>60</v>
      </c>
    </row>
    <row r="17" spans="1:26" s="60" customFormat="1" ht="17.25">
      <c r="A17" s="119" t="s">
        <v>46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32" s="13" customFormat="1" ht="18" customHeight="1">
      <c r="A18" s="120" t="s">
        <v>23</v>
      </c>
      <c r="B18" s="78" t="s">
        <v>8</v>
      </c>
      <c r="C18" s="78"/>
      <c r="D18" s="78"/>
      <c r="E18" s="79" t="s">
        <v>9</v>
      </c>
      <c r="F18" s="79"/>
      <c r="G18" s="79"/>
      <c r="H18" s="78" t="s">
        <v>10</v>
      </c>
      <c r="I18" s="78"/>
      <c r="J18" s="78"/>
      <c r="K18" s="79" t="s">
        <v>11</v>
      </c>
      <c r="L18" s="79"/>
      <c r="M18" s="79"/>
      <c r="N18" s="80" t="s">
        <v>12</v>
      </c>
      <c r="O18" s="81"/>
      <c r="P18" s="82"/>
      <c r="Q18" s="101" t="s">
        <v>22</v>
      </c>
      <c r="R18" s="102"/>
      <c r="S18" s="103"/>
      <c r="T18" s="79" t="s">
        <v>13</v>
      </c>
      <c r="U18" s="79"/>
      <c r="V18" s="79"/>
      <c r="W18" s="104" t="s">
        <v>14</v>
      </c>
      <c r="X18" s="104"/>
      <c r="Y18" s="107" t="s">
        <v>15</v>
      </c>
      <c r="Z18" s="107"/>
      <c r="AA18" s="104" t="s">
        <v>16</v>
      </c>
      <c r="AB18" s="104"/>
      <c r="AC18" s="104"/>
      <c r="AD18" s="12"/>
      <c r="AE18" s="12"/>
      <c r="AF18" s="12">
        <f>16*5</f>
        <v>80</v>
      </c>
    </row>
    <row r="19" spans="1:32" s="13" customFormat="1" ht="9.75" customHeight="1">
      <c r="A19" s="120"/>
      <c r="B19" s="79" t="s">
        <v>7</v>
      </c>
      <c r="C19" s="79" t="s">
        <v>0</v>
      </c>
      <c r="D19" s="79" t="s">
        <v>5</v>
      </c>
      <c r="E19" s="79" t="s">
        <v>7</v>
      </c>
      <c r="F19" s="79" t="s">
        <v>0</v>
      </c>
      <c r="G19" s="79" t="s">
        <v>5</v>
      </c>
      <c r="H19" s="79" t="s">
        <v>7</v>
      </c>
      <c r="I19" s="79" t="s">
        <v>0</v>
      </c>
      <c r="J19" s="79" t="s">
        <v>5</v>
      </c>
      <c r="K19" s="79" t="s">
        <v>7</v>
      </c>
      <c r="L19" s="79" t="s">
        <v>0</v>
      </c>
      <c r="M19" s="79" t="s">
        <v>5</v>
      </c>
      <c r="N19" s="105" t="s">
        <v>7</v>
      </c>
      <c r="O19" s="105" t="s">
        <v>0</v>
      </c>
      <c r="P19" s="105" t="s">
        <v>5</v>
      </c>
      <c r="Q19" s="105" t="s">
        <v>7</v>
      </c>
      <c r="R19" s="105" t="s">
        <v>0</v>
      </c>
      <c r="S19" s="105" t="s">
        <v>5</v>
      </c>
      <c r="T19" s="79"/>
      <c r="U19" s="79"/>
      <c r="V19" s="79"/>
      <c r="W19" s="104"/>
      <c r="X19" s="104"/>
      <c r="Y19" s="107"/>
      <c r="Z19" s="107"/>
      <c r="AA19" s="104"/>
      <c r="AB19" s="104"/>
      <c r="AC19" s="104"/>
      <c r="AD19" s="12"/>
      <c r="AE19" s="12"/>
      <c r="AF19" s="12"/>
    </row>
    <row r="20" spans="1:34" s="13" customFormat="1" ht="15">
      <c r="A20" s="120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06"/>
      <c r="O20" s="106"/>
      <c r="P20" s="106"/>
      <c r="Q20" s="106"/>
      <c r="R20" s="106"/>
      <c r="S20" s="106"/>
      <c r="T20" s="21" t="s">
        <v>7</v>
      </c>
      <c r="U20" s="42" t="s">
        <v>1</v>
      </c>
      <c r="V20" s="42" t="s">
        <v>2</v>
      </c>
      <c r="W20" s="42" t="s">
        <v>1</v>
      </c>
      <c r="X20" s="42" t="s">
        <v>2</v>
      </c>
      <c r="Y20" s="43" t="s">
        <v>1</v>
      </c>
      <c r="Z20" s="43" t="s">
        <v>2</v>
      </c>
      <c r="AA20" s="41" t="s">
        <v>1</v>
      </c>
      <c r="AB20" s="41" t="s">
        <v>2</v>
      </c>
      <c r="AC20" s="41" t="s">
        <v>3</v>
      </c>
      <c r="AD20" s="12"/>
      <c r="AE20" s="12"/>
      <c r="AF20" s="12"/>
      <c r="AH20" s="13">
        <f>105*2/3</f>
        <v>70</v>
      </c>
    </row>
    <row r="21" spans="1:36" s="13" customFormat="1" ht="19.5" customHeight="1">
      <c r="A21" s="108" t="s">
        <v>24</v>
      </c>
      <c r="B21" s="83" t="s">
        <v>41</v>
      </c>
      <c r="C21" s="86">
        <v>4</v>
      </c>
      <c r="D21" s="89" t="s">
        <v>39</v>
      </c>
      <c r="E21" s="92" t="s">
        <v>44</v>
      </c>
      <c r="F21" s="95">
        <v>4</v>
      </c>
      <c r="G21" s="98" t="s">
        <v>36</v>
      </c>
      <c r="H21" s="121" t="s">
        <v>48</v>
      </c>
      <c r="I21" s="124">
        <v>4</v>
      </c>
      <c r="J21" s="127" t="s">
        <v>39</v>
      </c>
      <c r="K21" s="130" t="s">
        <v>56</v>
      </c>
      <c r="L21" s="133">
        <v>4</v>
      </c>
      <c r="M21" s="136" t="s">
        <v>36</v>
      </c>
      <c r="N21" s="109" t="s">
        <v>43</v>
      </c>
      <c r="O21" s="112">
        <v>2</v>
      </c>
      <c r="P21" s="115" t="s">
        <v>39</v>
      </c>
      <c r="Q21" s="109"/>
      <c r="R21" s="112"/>
      <c r="S21" s="115"/>
      <c r="T21" s="67" t="s">
        <v>41</v>
      </c>
      <c r="U21" s="68">
        <v>0</v>
      </c>
      <c r="V21" s="68">
        <v>56</v>
      </c>
      <c r="W21" s="68">
        <v>0</v>
      </c>
      <c r="X21" s="68">
        <v>4</v>
      </c>
      <c r="Y21" s="69">
        <f aca="true" t="shared" si="1" ref="Y21:Z25">AA21-U21-W21</f>
        <v>0</v>
      </c>
      <c r="Z21" s="69">
        <f t="shared" si="1"/>
        <v>0</v>
      </c>
      <c r="AA21" s="70">
        <v>0</v>
      </c>
      <c r="AB21" s="70">
        <v>60</v>
      </c>
      <c r="AC21" s="71">
        <f>AA21+AB21</f>
        <v>60</v>
      </c>
      <c r="AD21" s="44"/>
      <c r="AE21" s="44">
        <f>U21+W21</f>
        <v>0</v>
      </c>
      <c r="AF21" s="44">
        <f>V21+X21</f>
        <v>60</v>
      </c>
      <c r="AJ21" s="13">
        <f>12*4</f>
        <v>48</v>
      </c>
    </row>
    <row r="22" spans="1:33" s="13" customFormat="1" ht="29.25" customHeight="1">
      <c r="A22" s="108"/>
      <c r="B22" s="84"/>
      <c r="C22" s="87"/>
      <c r="D22" s="90"/>
      <c r="E22" s="93"/>
      <c r="F22" s="96"/>
      <c r="G22" s="99"/>
      <c r="H22" s="122"/>
      <c r="I22" s="125"/>
      <c r="J22" s="128"/>
      <c r="K22" s="131"/>
      <c r="L22" s="134"/>
      <c r="M22" s="137"/>
      <c r="N22" s="110"/>
      <c r="O22" s="113"/>
      <c r="P22" s="116"/>
      <c r="Q22" s="110"/>
      <c r="R22" s="113"/>
      <c r="S22" s="116"/>
      <c r="T22" s="35" t="s">
        <v>43</v>
      </c>
      <c r="U22" s="18">
        <v>0</v>
      </c>
      <c r="V22" s="18">
        <v>28</v>
      </c>
      <c r="W22" s="18">
        <v>0</v>
      </c>
      <c r="X22" s="18">
        <v>2</v>
      </c>
      <c r="Y22" s="15">
        <f t="shared" si="1"/>
        <v>0</v>
      </c>
      <c r="Z22" s="15">
        <f t="shared" si="1"/>
        <v>0</v>
      </c>
      <c r="AA22" s="19">
        <v>0</v>
      </c>
      <c r="AB22" s="19">
        <v>30</v>
      </c>
      <c r="AC22" s="20">
        <f>AA22+AB22</f>
        <v>30</v>
      </c>
      <c r="AD22" s="46"/>
      <c r="AE22" s="46"/>
      <c r="AF22" s="46"/>
      <c r="AG22" s="13">
        <f>12*4</f>
        <v>48</v>
      </c>
    </row>
    <row r="23" spans="1:32" s="13" customFormat="1" ht="29.25" customHeight="1">
      <c r="A23" s="108"/>
      <c r="B23" s="84"/>
      <c r="C23" s="87"/>
      <c r="D23" s="90"/>
      <c r="E23" s="93"/>
      <c r="F23" s="96"/>
      <c r="G23" s="99"/>
      <c r="H23" s="122"/>
      <c r="I23" s="125"/>
      <c r="J23" s="128"/>
      <c r="K23" s="131"/>
      <c r="L23" s="134"/>
      <c r="M23" s="137"/>
      <c r="N23" s="110"/>
      <c r="O23" s="113"/>
      <c r="P23" s="116"/>
      <c r="Q23" s="110"/>
      <c r="R23" s="113"/>
      <c r="S23" s="116"/>
      <c r="T23" s="61" t="s">
        <v>48</v>
      </c>
      <c r="U23" s="62">
        <v>0</v>
      </c>
      <c r="V23" s="62">
        <v>0</v>
      </c>
      <c r="W23" s="62">
        <v>4</v>
      </c>
      <c r="X23" s="62">
        <v>0</v>
      </c>
      <c r="Y23" s="63">
        <f t="shared" si="1"/>
        <v>36</v>
      </c>
      <c r="Z23" s="63">
        <f t="shared" si="1"/>
        <v>0</v>
      </c>
      <c r="AA23" s="64">
        <v>40</v>
      </c>
      <c r="AB23" s="64">
        <v>0</v>
      </c>
      <c r="AC23" s="65">
        <f>AA23+AB23</f>
        <v>40</v>
      </c>
      <c r="AD23" s="66"/>
      <c r="AE23" s="46"/>
      <c r="AF23" s="46"/>
    </row>
    <row r="24" spans="1:36" s="13" customFormat="1" ht="40.5" customHeight="1">
      <c r="A24" s="108"/>
      <c r="B24" s="84"/>
      <c r="C24" s="87"/>
      <c r="D24" s="90"/>
      <c r="E24" s="93"/>
      <c r="F24" s="96"/>
      <c r="G24" s="99"/>
      <c r="H24" s="122"/>
      <c r="I24" s="125"/>
      <c r="J24" s="128"/>
      <c r="K24" s="131"/>
      <c r="L24" s="134"/>
      <c r="M24" s="137"/>
      <c r="N24" s="110"/>
      <c r="O24" s="113"/>
      <c r="P24" s="116"/>
      <c r="Q24" s="110"/>
      <c r="R24" s="113"/>
      <c r="S24" s="116"/>
      <c r="T24" s="34" t="s">
        <v>44</v>
      </c>
      <c r="U24" s="14">
        <v>0</v>
      </c>
      <c r="V24" s="14">
        <v>56</v>
      </c>
      <c r="W24" s="14">
        <v>0</v>
      </c>
      <c r="X24" s="14">
        <v>4</v>
      </c>
      <c r="Y24" s="26">
        <f t="shared" si="1"/>
        <v>0</v>
      </c>
      <c r="Z24" s="26">
        <f t="shared" si="1"/>
        <v>0</v>
      </c>
      <c r="AA24" s="16">
        <v>0</v>
      </c>
      <c r="AB24" s="16">
        <v>60</v>
      </c>
      <c r="AC24" s="17">
        <f>AA24+AB24</f>
        <v>60</v>
      </c>
      <c r="AD24" s="66"/>
      <c r="AE24" s="46"/>
      <c r="AF24" s="46"/>
      <c r="AH24" s="13">
        <f>12*6</f>
        <v>72</v>
      </c>
      <c r="AJ24" s="13">
        <f>12*6</f>
        <v>72</v>
      </c>
    </row>
    <row r="25" spans="1:34" s="13" customFormat="1" ht="25.5" customHeight="1">
      <c r="A25" s="108"/>
      <c r="B25" s="85"/>
      <c r="C25" s="88"/>
      <c r="D25" s="91"/>
      <c r="E25" s="94"/>
      <c r="F25" s="97"/>
      <c r="G25" s="100"/>
      <c r="H25" s="123"/>
      <c r="I25" s="126"/>
      <c r="J25" s="129"/>
      <c r="K25" s="132"/>
      <c r="L25" s="135"/>
      <c r="M25" s="138"/>
      <c r="N25" s="111"/>
      <c r="O25" s="114"/>
      <c r="P25" s="117"/>
      <c r="Q25" s="111"/>
      <c r="R25" s="114"/>
      <c r="S25" s="117"/>
      <c r="T25" s="45" t="s">
        <v>56</v>
      </c>
      <c r="U25" s="22">
        <v>0</v>
      </c>
      <c r="V25" s="22">
        <v>0</v>
      </c>
      <c r="W25" s="22">
        <v>4</v>
      </c>
      <c r="X25" s="22">
        <v>0</v>
      </c>
      <c r="Y25" s="23">
        <f t="shared" si="1"/>
        <v>26</v>
      </c>
      <c r="Z25" s="23">
        <f t="shared" si="1"/>
        <v>0</v>
      </c>
      <c r="AA25" s="24">
        <v>30</v>
      </c>
      <c r="AB25" s="24">
        <v>0</v>
      </c>
      <c r="AC25" s="25">
        <f>AA25+AB25</f>
        <v>30</v>
      </c>
      <c r="AD25" s="47"/>
      <c r="AE25" s="48">
        <f>U25+W25</f>
        <v>4</v>
      </c>
      <c r="AF25" s="48">
        <f>V25+X25</f>
        <v>0</v>
      </c>
      <c r="AH25" s="13">
        <f>12*5</f>
        <v>60</v>
      </c>
    </row>
    <row r="26" spans="1:26" s="60" customFormat="1" ht="17.25">
      <c r="A26" s="119" t="s">
        <v>51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32" s="13" customFormat="1" ht="18" customHeight="1">
      <c r="A27" s="120" t="s">
        <v>23</v>
      </c>
      <c r="B27" s="78" t="s">
        <v>8</v>
      </c>
      <c r="C27" s="78"/>
      <c r="D27" s="78"/>
      <c r="E27" s="79" t="s">
        <v>9</v>
      </c>
      <c r="F27" s="79"/>
      <c r="G27" s="79"/>
      <c r="H27" s="78" t="s">
        <v>10</v>
      </c>
      <c r="I27" s="78"/>
      <c r="J27" s="78"/>
      <c r="K27" s="79" t="s">
        <v>11</v>
      </c>
      <c r="L27" s="79"/>
      <c r="M27" s="79"/>
      <c r="N27" s="80" t="s">
        <v>12</v>
      </c>
      <c r="O27" s="81"/>
      <c r="P27" s="82"/>
      <c r="Q27" s="101" t="s">
        <v>22</v>
      </c>
      <c r="R27" s="102"/>
      <c r="S27" s="103"/>
      <c r="T27" s="79" t="s">
        <v>13</v>
      </c>
      <c r="U27" s="79"/>
      <c r="V27" s="79"/>
      <c r="W27" s="104" t="s">
        <v>14</v>
      </c>
      <c r="X27" s="104"/>
      <c r="Y27" s="107" t="s">
        <v>15</v>
      </c>
      <c r="Z27" s="107"/>
      <c r="AA27" s="104" t="s">
        <v>16</v>
      </c>
      <c r="AB27" s="104"/>
      <c r="AC27" s="104"/>
      <c r="AD27" s="12"/>
      <c r="AE27" s="12"/>
      <c r="AF27" s="12">
        <f>16*5</f>
        <v>80</v>
      </c>
    </row>
    <row r="28" spans="1:32" s="13" customFormat="1" ht="9.75" customHeight="1">
      <c r="A28" s="120"/>
      <c r="B28" s="79" t="s">
        <v>7</v>
      </c>
      <c r="C28" s="79" t="s">
        <v>0</v>
      </c>
      <c r="D28" s="79" t="s">
        <v>5</v>
      </c>
      <c r="E28" s="79" t="s">
        <v>7</v>
      </c>
      <c r="F28" s="79" t="s">
        <v>0</v>
      </c>
      <c r="G28" s="79" t="s">
        <v>5</v>
      </c>
      <c r="H28" s="79" t="s">
        <v>7</v>
      </c>
      <c r="I28" s="79" t="s">
        <v>0</v>
      </c>
      <c r="J28" s="79" t="s">
        <v>5</v>
      </c>
      <c r="K28" s="79" t="s">
        <v>7</v>
      </c>
      <c r="L28" s="79" t="s">
        <v>0</v>
      </c>
      <c r="M28" s="79" t="s">
        <v>5</v>
      </c>
      <c r="N28" s="105" t="s">
        <v>7</v>
      </c>
      <c r="O28" s="105" t="s">
        <v>0</v>
      </c>
      <c r="P28" s="105" t="s">
        <v>5</v>
      </c>
      <c r="Q28" s="105" t="s">
        <v>7</v>
      </c>
      <c r="R28" s="105" t="s">
        <v>0</v>
      </c>
      <c r="S28" s="105" t="s">
        <v>5</v>
      </c>
      <c r="T28" s="79"/>
      <c r="U28" s="79"/>
      <c r="V28" s="79"/>
      <c r="W28" s="104"/>
      <c r="X28" s="104"/>
      <c r="Y28" s="107"/>
      <c r="Z28" s="107"/>
      <c r="AA28" s="104"/>
      <c r="AB28" s="104"/>
      <c r="AC28" s="104"/>
      <c r="AD28" s="12"/>
      <c r="AE28" s="12"/>
      <c r="AF28" s="12"/>
    </row>
    <row r="29" spans="1:34" s="13" customFormat="1" ht="15">
      <c r="A29" s="12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106"/>
      <c r="O29" s="106"/>
      <c r="P29" s="106"/>
      <c r="Q29" s="106"/>
      <c r="R29" s="106"/>
      <c r="S29" s="106"/>
      <c r="T29" s="21" t="s">
        <v>7</v>
      </c>
      <c r="U29" s="42" t="s">
        <v>1</v>
      </c>
      <c r="V29" s="42" t="s">
        <v>2</v>
      </c>
      <c r="W29" s="42" t="s">
        <v>1</v>
      </c>
      <c r="X29" s="42" t="s">
        <v>2</v>
      </c>
      <c r="Y29" s="43" t="s">
        <v>1</v>
      </c>
      <c r="Z29" s="43" t="s">
        <v>2</v>
      </c>
      <c r="AA29" s="41" t="s">
        <v>1</v>
      </c>
      <c r="AB29" s="41" t="s">
        <v>2</v>
      </c>
      <c r="AC29" s="41" t="s">
        <v>3</v>
      </c>
      <c r="AD29" s="12"/>
      <c r="AE29" s="12"/>
      <c r="AF29" s="12"/>
      <c r="AH29" s="13">
        <f>105*2/3</f>
        <v>70</v>
      </c>
    </row>
    <row r="30" spans="1:36" s="13" customFormat="1" ht="19.5" customHeight="1">
      <c r="A30" s="108" t="s">
        <v>24</v>
      </c>
      <c r="B30" s="121" t="s">
        <v>48</v>
      </c>
      <c r="C30" s="124">
        <v>4</v>
      </c>
      <c r="D30" s="127" t="s">
        <v>39</v>
      </c>
      <c r="E30" s="130" t="s">
        <v>56</v>
      </c>
      <c r="F30" s="133">
        <v>4</v>
      </c>
      <c r="G30" s="136" t="s">
        <v>36</v>
      </c>
      <c r="H30" s="109" t="s">
        <v>49</v>
      </c>
      <c r="I30" s="112">
        <v>4</v>
      </c>
      <c r="J30" s="115" t="s">
        <v>50</v>
      </c>
      <c r="K30" s="130" t="s">
        <v>56</v>
      </c>
      <c r="L30" s="133">
        <v>4</v>
      </c>
      <c r="M30" s="136" t="s">
        <v>36</v>
      </c>
      <c r="N30" s="121" t="s">
        <v>48</v>
      </c>
      <c r="O30" s="124">
        <v>4</v>
      </c>
      <c r="P30" s="127" t="s">
        <v>39</v>
      </c>
      <c r="Q30" s="109"/>
      <c r="R30" s="112"/>
      <c r="S30" s="115"/>
      <c r="T30" s="67"/>
      <c r="U30" s="68"/>
      <c r="V30" s="68"/>
      <c r="W30" s="68"/>
      <c r="X30" s="68"/>
      <c r="Y30" s="69"/>
      <c r="Z30" s="69"/>
      <c r="AA30" s="70"/>
      <c r="AB30" s="70"/>
      <c r="AC30" s="71"/>
      <c r="AD30" s="44"/>
      <c r="AE30" s="44">
        <f>U30+W30</f>
        <v>0</v>
      </c>
      <c r="AF30" s="44">
        <f>V30+X30</f>
        <v>0</v>
      </c>
      <c r="AJ30" s="13">
        <f>12*4</f>
        <v>48</v>
      </c>
    </row>
    <row r="31" spans="1:33" s="13" customFormat="1" ht="29.25" customHeight="1">
      <c r="A31" s="108"/>
      <c r="B31" s="122"/>
      <c r="C31" s="125"/>
      <c r="D31" s="128"/>
      <c r="E31" s="131"/>
      <c r="F31" s="134"/>
      <c r="G31" s="137"/>
      <c r="H31" s="110"/>
      <c r="I31" s="113"/>
      <c r="J31" s="116"/>
      <c r="K31" s="131"/>
      <c r="L31" s="134"/>
      <c r="M31" s="137"/>
      <c r="N31" s="122"/>
      <c r="O31" s="125"/>
      <c r="P31" s="128"/>
      <c r="Q31" s="110"/>
      <c r="R31" s="113"/>
      <c r="S31" s="116"/>
      <c r="T31" s="35" t="s">
        <v>49</v>
      </c>
      <c r="U31" s="18">
        <v>0</v>
      </c>
      <c r="V31" s="18">
        <v>0</v>
      </c>
      <c r="W31" s="18">
        <v>4</v>
      </c>
      <c r="X31" s="18">
        <v>0</v>
      </c>
      <c r="Y31" s="15">
        <f aca="true" t="shared" si="2" ref="Y31:Z33">AA31-U31-W31</f>
        <v>26</v>
      </c>
      <c r="Z31" s="15">
        <f t="shared" si="2"/>
        <v>0</v>
      </c>
      <c r="AA31" s="19">
        <v>30</v>
      </c>
      <c r="AB31" s="19">
        <v>0</v>
      </c>
      <c r="AC31" s="20">
        <f>AA31+AB31</f>
        <v>30</v>
      </c>
      <c r="AD31" s="46"/>
      <c r="AE31" s="46"/>
      <c r="AF31" s="46"/>
      <c r="AG31" s="13">
        <f>12*4</f>
        <v>48</v>
      </c>
    </row>
    <row r="32" spans="1:32" s="13" customFormat="1" ht="29.25" customHeight="1">
      <c r="A32" s="108"/>
      <c r="B32" s="122"/>
      <c r="C32" s="125"/>
      <c r="D32" s="128"/>
      <c r="E32" s="131"/>
      <c r="F32" s="134"/>
      <c r="G32" s="137"/>
      <c r="H32" s="110"/>
      <c r="I32" s="113"/>
      <c r="J32" s="116"/>
      <c r="K32" s="131"/>
      <c r="L32" s="134"/>
      <c r="M32" s="137"/>
      <c r="N32" s="122"/>
      <c r="O32" s="125"/>
      <c r="P32" s="128"/>
      <c r="Q32" s="110"/>
      <c r="R32" s="113"/>
      <c r="S32" s="116"/>
      <c r="T32" s="61" t="s">
        <v>48</v>
      </c>
      <c r="U32" s="62">
        <v>4</v>
      </c>
      <c r="V32" s="62">
        <v>0</v>
      </c>
      <c r="W32" s="62">
        <v>8</v>
      </c>
      <c r="X32" s="62">
        <v>0</v>
      </c>
      <c r="Y32" s="63">
        <f t="shared" si="2"/>
        <v>28</v>
      </c>
      <c r="Z32" s="63">
        <f t="shared" si="2"/>
        <v>0</v>
      </c>
      <c r="AA32" s="64">
        <v>40</v>
      </c>
      <c r="AB32" s="64">
        <v>0</v>
      </c>
      <c r="AC32" s="65">
        <f>AA32+AB32</f>
        <v>40</v>
      </c>
      <c r="AD32" s="66"/>
      <c r="AE32" s="46"/>
      <c r="AF32" s="46"/>
    </row>
    <row r="33" spans="1:36" s="13" customFormat="1" ht="40.5" customHeight="1">
      <c r="A33" s="108"/>
      <c r="B33" s="123"/>
      <c r="C33" s="126"/>
      <c r="D33" s="129"/>
      <c r="E33" s="132"/>
      <c r="F33" s="135"/>
      <c r="G33" s="138"/>
      <c r="H33" s="111"/>
      <c r="I33" s="114"/>
      <c r="J33" s="117"/>
      <c r="K33" s="132"/>
      <c r="L33" s="135"/>
      <c r="M33" s="138"/>
      <c r="N33" s="123"/>
      <c r="O33" s="126"/>
      <c r="P33" s="129"/>
      <c r="Q33" s="110"/>
      <c r="R33" s="113"/>
      <c r="S33" s="116"/>
      <c r="T33" s="45" t="s">
        <v>56</v>
      </c>
      <c r="U33" s="22">
        <v>4</v>
      </c>
      <c r="V33" s="22">
        <v>0</v>
      </c>
      <c r="W33" s="22">
        <v>8</v>
      </c>
      <c r="X33" s="22">
        <v>0</v>
      </c>
      <c r="Y33" s="23">
        <f t="shared" si="2"/>
        <v>18</v>
      </c>
      <c r="Z33" s="23">
        <f t="shared" si="2"/>
        <v>0</v>
      </c>
      <c r="AA33" s="24">
        <v>30</v>
      </c>
      <c r="AB33" s="24">
        <v>0</v>
      </c>
      <c r="AC33" s="25">
        <f>AA33+AB33</f>
        <v>30</v>
      </c>
      <c r="AD33" s="66"/>
      <c r="AE33" s="46"/>
      <c r="AF33" s="46"/>
      <c r="AH33" s="13">
        <f>12*6</f>
        <v>72</v>
      </c>
      <c r="AJ33" s="13">
        <f>12*6</f>
        <v>72</v>
      </c>
    </row>
    <row r="34" spans="1:26" s="60" customFormat="1" ht="17.25">
      <c r="A34" s="119" t="s">
        <v>52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32" s="13" customFormat="1" ht="18" customHeight="1">
      <c r="A35" s="120" t="s">
        <v>23</v>
      </c>
      <c r="B35" s="78" t="s">
        <v>8</v>
      </c>
      <c r="C35" s="78"/>
      <c r="D35" s="78"/>
      <c r="E35" s="79" t="s">
        <v>9</v>
      </c>
      <c r="F35" s="79"/>
      <c r="G35" s="79"/>
      <c r="H35" s="78" t="s">
        <v>10</v>
      </c>
      <c r="I35" s="78"/>
      <c r="J35" s="78"/>
      <c r="K35" s="79" t="s">
        <v>11</v>
      </c>
      <c r="L35" s="79"/>
      <c r="M35" s="79"/>
      <c r="N35" s="80" t="s">
        <v>12</v>
      </c>
      <c r="O35" s="81"/>
      <c r="P35" s="82"/>
      <c r="Q35" s="101" t="s">
        <v>22</v>
      </c>
      <c r="R35" s="102"/>
      <c r="S35" s="103"/>
      <c r="T35" s="79" t="s">
        <v>13</v>
      </c>
      <c r="U35" s="79"/>
      <c r="V35" s="79"/>
      <c r="W35" s="104" t="s">
        <v>14</v>
      </c>
      <c r="X35" s="104"/>
      <c r="Y35" s="107" t="s">
        <v>15</v>
      </c>
      <c r="Z35" s="107"/>
      <c r="AA35" s="104" t="s">
        <v>16</v>
      </c>
      <c r="AB35" s="104"/>
      <c r="AC35" s="104"/>
      <c r="AD35" s="12"/>
      <c r="AE35" s="12"/>
      <c r="AF35" s="12">
        <f>16*5</f>
        <v>80</v>
      </c>
    </row>
    <row r="36" spans="1:32" s="13" customFormat="1" ht="9.75" customHeight="1">
      <c r="A36" s="120"/>
      <c r="B36" s="79" t="s">
        <v>7</v>
      </c>
      <c r="C36" s="79" t="s">
        <v>0</v>
      </c>
      <c r="D36" s="79" t="s">
        <v>5</v>
      </c>
      <c r="E36" s="79" t="s">
        <v>7</v>
      </c>
      <c r="F36" s="79" t="s">
        <v>0</v>
      </c>
      <c r="G36" s="79" t="s">
        <v>5</v>
      </c>
      <c r="H36" s="79" t="s">
        <v>7</v>
      </c>
      <c r="I36" s="79" t="s">
        <v>0</v>
      </c>
      <c r="J36" s="79" t="s">
        <v>5</v>
      </c>
      <c r="K36" s="79" t="s">
        <v>7</v>
      </c>
      <c r="L36" s="79" t="s">
        <v>0</v>
      </c>
      <c r="M36" s="79" t="s">
        <v>5</v>
      </c>
      <c r="N36" s="105" t="s">
        <v>7</v>
      </c>
      <c r="O36" s="105" t="s">
        <v>0</v>
      </c>
      <c r="P36" s="105" t="s">
        <v>5</v>
      </c>
      <c r="Q36" s="105" t="s">
        <v>7</v>
      </c>
      <c r="R36" s="105" t="s">
        <v>0</v>
      </c>
      <c r="S36" s="105" t="s">
        <v>5</v>
      </c>
      <c r="T36" s="79"/>
      <c r="U36" s="79"/>
      <c r="V36" s="79"/>
      <c r="W36" s="104"/>
      <c r="X36" s="104"/>
      <c r="Y36" s="107"/>
      <c r="Z36" s="107"/>
      <c r="AA36" s="104"/>
      <c r="AB36" s="104"/>
      <c r="AC36" s="104"/>
      <c r="AD36" s="12"/>
      <c r="AE36" s="12"/>
      <c r="AF36" s="12"/>
    </row>
    <row r="37" spans="1:34" s="13" customFormat="1" ht="15">
      <c r="A37" s="120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106"/>
      <c r="O37" s="106"/>
      <c r="P37" s="106"/>
      <c r="Q37" s="106"/>
      <c r="R37" s="106"/>
      <c r="S37" s="106"/>
      <c r="T37" s="21" t="s">
        <v>7</v>
      </c>
      <c r="U37" s="42" t="s">
        <v>1</v>
      </c>
      <c r="V37" s="42" t="s">
        <v>2</v>
      </c>
      <c r="W37" s="42" t="s">
        <v>1</v>
      </c>
      <c r="X37" s="42" t="s">
        <v>2</v>
      </c>
      <c r="Y37" s="43" t="s">
        <v>1</v>
      </c>
      <c r="Z37" s="43" t="s">
        <v>2</v>
      </c>
      <c r="AA37" s="41" t="s">
        <v>1</v>
      </c>
      <c r="AB37" s="41" t="s">
        <v>2</v>
      </c>
      <c r="AC37" s="41" t="s">
        <v>3</v>
      </c>
      <c r="AD37" s="12"/>
      <c r="AE37" s="12"/>
      <c r="AF37" s="12"/>
      <c r="AH37" s="13">
        <f>105*2/3</f>
        <v>70</v>
      </c>
    </row>
    <row r="38" spans="1:36" s="13" customFormat="1" ht="19.5" customHeight="1">
      <c r="A38" s="108" t="s">
        <v>24</v>
      </c>
      <c r="B38" s="139" t="s">
        <v>53</v>
      </c>
      <c r="C38" s="140"/>
      <c r="D38" s="141"/>
      <c r="E38" s="130" t="s">
        <v>56</v>
      </c>
      <c r="F38" s="133">
        <v>4</v>
      </c>
      <c r="G38" s="136" t="s">
        <v>36</v>
      </c>
      <c r="H38" s="109" t="s">
        <v>49</v>
      </c>
      <c r="I38" s="112">
        <v>4</v>
      </c>
      <c r="J38" s="115" t="s">
        <v>50</v>
      </c>
      <c r="K38" s="130" t="s">
        <v>56</v>
      </c>
      <c r="L38" s="133">
        <v>4</v>
      </c>
      <c r="M38" s="136" t="s">
        <v>36</v>
      </c>
      <c r="N38" s="121" t="s">
        <v>48</v>
      </c>
      <c r="O38" s="124">
        <v>4</v>
      </c>
      <c r="P38" s="127" t="s">
        <v>39</v>
      </c>
      <c r="Q38" s="109"/>
      <c r="R38" s="112"/>
      <c r="S38" s="115"/>
      <c r="T38" s="67"/>
      <c r="U38" s="68"/>
      <c r="V38" s="68"/>
      <c r="W38" s="68"/>
      <c r="X38" s="68"/>
      <c r="Y38" s="69"/>
      <c r="Z38" s="69"/>
      <c r="AA38" s="70"/>
      <c r="AB38" s="70"/>
      <c r="AC38" s="71"/>
      <c r="AD38" s="44"/>
      <c r="AE38" s="44">
        <f>U38+W38</f>
        <v>0</v>
      </c>
      <c r="AF38" s="44">
        <f>V38+X38</f>
        <v>0</v>
      </c>
      <c r="AJ38" s="13">
        <f>12*4</f>
        <v>48</v>
      </c>
    </row>
    <row r="39" spans="1:33" s="13" customFormat="1" ht="29.25" customHeight="1">
      <c r="A39" s="108"/>
      <c r="B39" s="142"/>
      <c r="C39" s="143"/>
      <c r="D39" s="144"/>
      <c r="E39" s="131"/>
      <c r="F39" s="134"/>
      <c r="G39" s="137"/>
      <c r="H39" s="110"/>
      <c r="I39" s="113"/>
      <c r="J39" s="116"/>
      <c r="K39" s="131"/>
      <c r="L39" s="134"/>
      <c r="M39" s="137"/>
      <c r="N39" s="122"/>
      <c r="O39" s="125"/>
      <c r="P39" s="128"/>
      <c r="Q39" s="110"/>
      <c r="R39" s="113"/>
      <c r="S39" s="116"/>
      <c r="T39" s="35" t="s">
        <v>49</v>
      </c>
      <c r="U39" s="18">
        <v>4</v>
      </c>
      <c r="V39" s="18">
        <v>0</v>
      </c>
      <c r="W39" s="18">
        <v>4</v>
      </c>
      <c r="X39" s="18">
        <v>0</v>
      </c>
      <c r="Y39" s="15">
        <f aca="true" t="shared" si="3" ref="Y39:Z41">AA39-U39-W39</f>
        <v>22</v>
      </c>
      <c r="Z39" s="15">
        <f t="shared" si="3"/>
        <v>0</v>
      </c>
      <c r="AA39" s="19">
        <v>30</v>
      </c>
      <c r="AB39" s="19">
        <v>0</v>
      </c>
      <c r="AC39" s="20">
        <f>AA39+AB39</f>
        <v>30</v>
      </c>
      <c r="AD39" s="46"/>
      <c r="AE39" s="46"/>
      <c r="AF39" s="46"/>
      <c r="AG39" s="13">
        <f>12*4</f>
        <v>48</v>
      </c>
    </row>
    <row r="40" spans="1:32" s="13" customFormat="1" ht="29.25" customHeight="1">
      <c r="A40" s="108"/>
      <c r="B40" s="142"/>
      <c r="C40" s="143"/>
      <c r="D40" s="144"/>
      <c r="E40" s="131"/>
      <c r="F40" s="134"/>
      <c r="G40" s="137"/>
      <c r="H40" s="110"/>
      <c r="I40" s="113"/>
      <c r="J40" s="116"/>
      <c r="K40" s="131"/>
      <c r="L40" s="134"/>
      <c r="M40" s="137"/>
      <c r="N40" s="122"/>
      <c r="O40" s="125"/>
      <c r="P40" s="128"/>
      <c r="Q40" s="110"/>
      <c r="R40" s="113"/>
      <c r="S40" s="116"/>
      <c r="T40" s="61" t="s">
        <v>48</v>
      </c>
      <c r="U40" s="62">
        <v>12</v>
      </c>
      <c r="V40" s="62">
        <v>0</v>
      </c>
      <c r="W40" s="62">
        <v>4</v>
      </c>
      <c r="X40" s="62">
        <v>0</v>
      </c>
      <c r="Y40" s="63">
        <f t="shared" si="3"/>
        <v>24</v>
      </c>
      <c r="Z40" s="63">
        <f t="shared" si="3"/>
        <v>0</v>
      </c>
      <c r="AA40" s="64">
        <v>40</v>
      </c>
      <c r="AB40" s="64">
        <v>0</v>
      </c>
      <c r="AC40" s="65">
        <f>AA40+AB40</f>
        <v>40</v>
      </c>
      <c r="AD40" s="66"/>
      <c r="AE40" s="46"/>
      <c r="AF40" s="46"/>
    </row>
    <row r="41" spans="1:36" s="13" customFormat="1" ht="40.5" customHeight="1">
      <c r="A41" s="108"/>
      <c r="B41" s="145"/>
      <c r="C41" s="146"/>
      <c r="D41" s="147"/>
      <c r="E41" s="132"/>
      <c r="F41" s="135"/>
      <c r="G41" s="138"/>
      <c r="H41" s="111"/>
      <c r="I41" s="114"/>
      <c r="J41" s="117"/>
      <c r="K41" s="132"/>
      <c r="L41" s="135"/>
      <c r="M41" s="138"/>
      <c r="N41" s="123"/>
      <c r="O41" s="126"/>
      <c r="P41" s="129"/>
      <c r="Q41" s="110"/>
      <c r="R41" s="113"/>
      <c r="S41" s="116"/>
      <c r="T41" s="45" t="s">
        <v>56</v>
      </c>
      <c r="U41" s="22">
        <v>12</v>
      </c>
      <c r="V41" s="22">
        <v>0</v>
      </c>
      <c r="W41" s="22">
        <v>8</v>
      </c>
      <c r="X41" s="22">
        <v>0</v>
      </c>
      <c r="Y41" s="23">
        <f t="shared" si="3"/>
        <v>10</v>
      </c>
      <c r="Z41" s="23">
        <f t="shared" si="3"/>
        <v>0</v>
      </c>
      <c r="AA41" s="24">
        <v>30</v>
      </c>
      <c r="AB41" s="24">
        <v>0</v>
      </c>
      <c r="AC41" s="25">
        <f>AA41+AB41</f>
        <v>30</v>
      </c>
      <c r="AD41" s="66"/>
      <c r="AE41" s="46"/>
      <c r="AF41" s="46"/>
      <c r="AH41" s="13">
        <f>12*6</f>
        <v>72</v>
      </c>
      <c r="AJ41" s="13">
        <f>12*6</f>
        <v>72</v>
      </c>
    </row>
    <row r="42" spans="1:26" s="60" customFormat="1" ht="17.25">
      <c r="A42" s="119" t="s">
        <v>54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32" s="13" customFormat="1" ht="18" customHeight="1">
      <c r="A43" s="120" t="s">
        <v>23</v>
      </c>
      <c r="B43" s="78" t="s">
        <v>8</v>
      </c>
      <c r="C43" s="78"/>
      <c r="D43" s="78"/>
      <c r="E43" s="79" t="s">
        <v>9</v>
      </c>
      <c r="F43" s="79"/>
      <c r="G43" s="79"/>
      <c r="H43" s="78" t="s">
        <v>10</v>
      </c>
      <c r="I43" s="78"/>
      <c r="J43" s="78"/>
      <c r="K43" s="79" t="s">
        <v>11</v>
      </c>
      <c r="L43" s="79"/>
      <c r="M43" s="79"/>
      <c r="N43" s="80" t="s">
        <v>12</v>
      </c>
      <c r="O43" s="81"/>
      <c r="P43" s="82"/>
      <c r="Q43" s="101" t="s">
        <v>22</v>
      </c>
      <c r="R43" s="102"/>
      <c r="S43" s="103"/>
      <c r="T43" s="79" t="s">
        <v>13</v>
      </c>
      <c r="U43" s="79"/>
      <c r="V43" s="79"/>
      <c r="W43" s="104" t="s">
        <v>14</v>
      </c>
      <c r="X43" s="104"/>
      <c r="Y43" s="107" t="s">
        <v>15</v>
      </c>
      <c r="Z43" s="107"/>
      <c r="AA43" s="104" t="s">
        <v>16</v>
      </c>
      <c r="AB43" s="104"/>
      <c r="AC43" s="104"/>
      <c r="AD43" s="12"/>
      <c r="AE43" s="12"/>
      <c r="AF43" s="12">
        <f>16*5</f>
        <v>80</v>
      </c>
    </row>
    <row r="44" spans="1:32" s="13" customFormat="1" ht="9.75" customHeight="1">
      <c r="A44" s="120"/>
      <c r="B44" s="79" t="s">
        <v>7</v>
      </c>
      <c r="C44" s="79" t="s">
        <v>0</v>
      </c>
      <c r="D44" s="79" t="s">
        <v>5</v>
      </c>
      <c r="E44" s="79" t="s">
        <v>7</v>
      </c>
      <c r="F44" s="79" t="s">
        <v>0</v>
      </c>
      <c r="G44" s="79" t="s">
        <v>5</v>
      </c>
      <c r="H44" s="79" t="s">
        <v>7</v>
      </c>
      <c r="I44" s="79" t="s">
        <v>0</v>
      </c>
      <c r="J44" s="79" t="s">
        <v>5</v>
      </c>
      <c r="K44" s="79" t="s">
        <v>7</v>
      </c>
      <c r="L44" s="79" t="s">
        <v>0</v>
      </c>
      <c r="M44" s="79" t="s">
        <v>5</v>
      </c>
      <c r="N44" s="105" t="s">
        <v>7</v>
      </c>
      <c r="O44" s="105" t="s">
        <v>0</v>
      </c>
      <c r="P44" s="105" t="s">
        <v>5</v>
      </c>
      <c r="Q44" s="105" t="s">
        <v>7</v>
      </c>
      <c r="R44" s="105" t="s">
        <v>0</v>
      </c>
      <c r="S44" s="105" t="s">
        <v>5</v>
      </c>
      <c r="T44" s="79"/>
      <c r="U44" s="79"/>
      <c r="V44" s="79"/>
      <c r="W44" s="104"/>
      <c r="X44" s="104"/>
      <c r="Y44" s="107"/>
      <c r="Z44" s="107"/>
      <c r="AA44" s="104"/>
      <c r="AB44" s="104"/>
      <c r="AC44" s="104"/>
      <c r="AD44" s="12"/>
      <c r="AE44" s="12"/>
      <c r="AF44" s="12"/>
    </row>
    <row r="45" spans="1:34" s="13" customFormat="1" ht="15">
      <c r="A45" s="120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06"/>
      <c r="O45" s="106"/>
      <c r="P45" s="106"/>
      <c r="Q45" s="106"/>
      <c r="R45" s="106"/>
      <c r="S45" s="106"/>
      <c r="T45" s="21" t="s">
        <v>7</v>
      </c>
      <c r="U45" s="42" t="s">
        <v>1</v>
      </c>
      <c r="V45" s="42" t="s">
        <v>2</v>
      </c>
      <c r="W45" s="42" t="s">
        <v>1</v>
      </c>
      <c r="X45" s="42" t="s">
        <v>2</v>
      </c>
      <c r="Y45" s="43" t="s">
        <v>1</v>
      </c>
      <c r="Z45" s="43" t="s">
        <v>2</v>
      </c>
      <c r="AA45" s="41" t="s">
        <v>1</v>
      </c>
      <c r="AB45" s="41" t="s">
        <v>2</v>
      </c>
      <c r="AC45" s="41" t="s">
        <v>3</v>
      </c>
      <c r="AD45" s="12"/>
      <c r="AE45" s="12"/>
      <c r="AF45" s="12"/>
      <c r="AH45" s="13">
        <f>105*2/3</f>
        <v>70</v>
      </c>
    </row>
    <row r="46" spans="1:36" s="13" customFormat="1" ht="19.5" customHeight="1">
      <c r="A46" s="108" t="s">
        <v>24</v>
      </c>
      <c r="B46" s="121" t="s">
        <v>48</v>
      </c>
      <c r="C46" s="124">
        <v>4</v>
      </c>
      <c r="D46" s="127" t="s">
        <v>39</v>
      </c>
      <c r="E46" s="130" t="s">
        <v>56</v>
      </c>
      <c r="F46" s="133">
        <v>4</v>
      </c>
      <c r="G46" s="136" t="s">
        <v>36</v>
      </c>
      <c r="H46" s="109" t="s">
        <v>49</v>
      </c>
      <c r="I46" s="112">
        <v>4</v>
      </c>
      <c r="J46" s="115" t="s">
        <v>50</v>
      </c>
      <c r="K46" s="130" t="s">
        <v>56</v>
      </c>
      <c r="L46" s="133">
        <v>4</v>
      </c>
      <c r="M46" s="136" t="s">
        <v>36</v>
      </c>
      <c r="N46" s="121" t="s">
        <v>48</v>
      </c>
      <c r="O46" s="124">
        <v>4</v>
      </c>
      <c r="P46" s="127" t="s">
        <v>39</v>
      </c>
      <c r="Q46" s="109"/>
      <c r="R46" s="112"/>
      <c r="S46" s="115"/>
      <c r="T46" s="67"/>
      <c r="U46" s="68"/>
      <c r="V46" s="68"/>
      <c r="W46" s="68"/>
      <c r="X46" s="68"/>
      <c r="Y46" s="69"/>
      <c r="Z46" s="69"/>
      <c r="AA46" s="70"/>
      <c r="AB46" s="70"/>
      <c r="AC46" s="71"/>
      <c r="AD46" s="44"/>
      <c r="AE46" s="44">
        <f>U46+W46</f>
        <v>0</v>
      </c>
      <c r="AF46" s="44">
        <f>V46+X46</f>
        <v>0</v>
      </c>
      <c r="AJ46" s="13">
        <f>12*4</f>
        <v>48</v>
      </c>
    </row>
    <row r="47" spans="1:33" s="13" customFormat="1" ht="29.25" customHeight="1">
      <c r="A47" s="108"/>
      <c r="B47" s="122"/>
      <c r="C47" s="125"/>
      <c r="D47" s="128"/>
      <c r="E47" s="131"/>
      <c r="F47" s="134"/>
      <c r="G47" s="137"/>
      <c r="H47" s="110"/>
      <c r="I47" s="113"/>
      <c r="J47" s="116"/>
      <c r="K47" s="131"/>
      <c r="L47" s="134"/>
      <c r="M47" s="137"/>
      <c r="N47" s="122"/>
      <c r="O47" s="125"/>
      <c r="P47" s="128"/>
      <c r="Q47" s="110"/>
      <c r="R47" s="113"/>
      <c r="S47" s="116"/>
      <c r="T47" s="35" t="s">
        <v>49</v>
      </c>
      <c r="U47" s="18">
        <v>8</v>
      </c>
      <c r="V47" s="18">
        <v>0</v>
      </c>
      <c r="W47" s="18">
        <v>4</v>
      </c>
      <c r="X47" s="18">
        <v>0</v>
      </c>
      <c r="Y47" s="15">
        <f aca="true" t="shared" si="4" ref="Y47:Z49">AA47-U47-W47</f>
        <v>18</v>
      </c>
      <c r="Z47" s="15">
        <f t="shared" si="4"/>
        <v>0</v>
      </c>
      <c r="AA47" s="19">
        <v>30</v>
      </c>
      <c r="AB47" s="19">
        <v>0</v>
      </c>
      <c r="AC47" s="20">
        <f>AA47+AB47</f>
        <v>30</v>
      </c>
      <c r="AD47" s="46"/>
      <c r="AE47" s="46"/>
      <c r="AF47" s="46"/>
      <c r="AG47" s="13">
        <f>12*4</f>
        <v>48</v>
      </c>
    </row>
    <row r="48" spans="1:32" s="13" customFormat="1" ht="29.25" customHeight="1">
      <c r="A48" s="108"/>
      <c r="B48" s="122"/>
      <c r="C48" s="125"/>
      <c r="D48" s="128"/>
      <c r="E48" s="131"/>
      <c r="F48" s="134"/>
      <c r="G48" s="137"/>
      <c r="H48" s="110"/>
      <c r="I48" s="113"/>
      <c r="J48" s="116"/>
      <c r="K48" s="131"/>
      <c r="L48" s="134"/>
      <c r="M48" s="137"/>
      <c r="N48" s="122"/>
      <c r="O48" s="125"/>
      <c r="P48" s="128"/>
      <c r="Q48" s="110"/>
      <c r="R48" s="113"/>
      <c r="S48" s="116"/>
      <c r="T48" s="61" t="s">
        <v>48</v>
      </c>
      <c r="U48" s="62">
        <v>16</v>
      </c>
      <c r="V48" s="62">
        <v>0</v>
      </c>
      <c r="W48" s="62">
        <v>8</v>
      </c>
      <c r="X48" s="62">
        <v>0</v>
      </c>
      <c r="Y48" s="63">
        <f t="shared" si="4"/>
        <v>16</v>
      </c>
      <c r="Z48" s="63">
        <f t="shared" si="4"/>
        <v>0</v>
      </c>
      <c r="AA48" s="64">
        <v>40</v>
      </c>
      <c r="AB48" s="64">
        <v>0</v>
      </c>
      <c r="AC48" s="65">
        <f>AA48+AB48</f>
        <v>40</v>
      </c>
      <c r="AD48" s="66"/>
      <c r="AE48" s="46"/>
      <c r="AF48" s="46"/>
    </row>
    <row r="49" spans="1:36" s="13" customFormat="1" ht="40.5" customHeight="1">
      <c r="A49" s="108"/>
      <c r="B49" s="123"/>
      <c r="C49" s="126"/>
      <c r="D49" s="129"/>
      <c r="E49" s="132"/>
      <c r="F49" s="135"/>
      <c r="G49" s="138"/>
      <c r="H49" s="111"/>
      <c r="I49" s="114"/>
      <c r="J49" s="117"/>
      <c r="K49" s="132"/>
      <c r="L49" s="135"/>
      <c r="M49" s="138"/>
      <c r="N49" s="123"/>
      <c r="O49" s="126"/>
      <c r="P49" s="129"/>
      <c r="Q49" s="110"/>
      <c r="R49" s="113"/>
      <c r="S49" s="116"/>
      <c r="T49" s="45" t="s">
        <v>56</v>
      </c>
      <c r="U49" s="22">
        <v>20</v>
      </c>
      <c r="V49" s="22">
        <v>0</v>
      </c>
      <c r="W49" s="22">
        <v>8</v>
      </c>
      <c r="X49" s="22">
        <v>0</v>
      </c>
      <c r="Y49" s="23">
        <f t="shared" si="4"/>
        <v>2</v>
      </c>
      <c r="Z49" s="23">
        <f t="shared" si="4"/>
        <v>0</v>
      </c>
      <c r="AA49" s="24">
        <v>30</v>
      </c>
      <c r="AB49" s="24">
        <v>0</v>
      </c>
      <c r="AC49" s="25">
        <f>AA49+AB49</f>
        <v>30</v>
      </c>
      <c r="AD49" s="66"/>
      <c r="AE49" s="46"/>
      <c r="AF49" s="46"/>
      <c r="AH49" s="13">
        <f>12*6</f>
        <v>72</v>
      </c>
      <c r="AJ49" s="13">
        <f>12*6</f>
        <v>72</v>
      </c>
    </row>
    <row r="50" spans="1:26" s="60" customFormat="1" ht="17.25">
      <c r="A50" s="119" t="s">
        <v>55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32" s="13" customFormat="1" ht="18" customHeight="1">
      <c r="A51" s="120" t="s">
        <v>23</v>
      </c>
      <c r="B51" s="78" t="s">
        <v>8</v>
      </c>
      <c r="C51" s="78"/>
      <c r="D51" s="78"/>
      <c r="E51" s="79" t="s">
        <v>9</v>
      </c>
      <c r="F51" s="79"/>
      <c r="G51" s="79"/>
      <c r="H51" s="78" t="s">
        <v>10</v>
      </c>
      <c r="I51" s="78"/>
      <c r="J51" s="78"/>
      <c r="K51" s="79" t="s">
        <v>11</v>
      </c>
      <c r="L51" s="79"/>
      <c r="M51" s="79"/>
      <c r="N51" s="80" t="s">
        <v>12</v>
      </c>
      <c r="O51" s="81"/>
      <c r="P51" s="82"/>
      <c r="Q51" s="101" t="s">
        <v>22</v>
      </c>
      <c r="R51" s="102"/>
      <c r="S51" s="103"/>
      <c r="T51" s="79" t="s">
        <v>13</v>
      </c>
      <c r="U51" s="79"/>
      <c r="V51" s="79"/>
      <c r="W51" s="104" t="s">
        <v>14</v>
      </c>
      <c r="X51" s="104"/>
      <c r="Y51" s="107" t="s">
        <v>15</v>
      </c>
      <c r="Z51" s="107"/>
      <c r="AA51" s="104" t="s">
        <v>16</v>
      </c>
      <c r="AB51" s="104"/>
      <c r="AC51" s="104"/>
      <c r="AD51" s="12"/>
      <c r="AE51" s="12"/>
      <c r="AF51" s="12">
        <f>16*5</f>
        <v>80</v>
      </c>
    </row>
    <row r="52" spans="1:32" s="13" customFormat="1" ht="9.75" customHeight="1">
      <c r="A52" s="120"/>
      <c r="B52" s="79" t="s">
        <v>7</v>
      </c>
      <c r="C52" s="79" t="s">
        <v>0</v>
      </c>
      <c r="D52" s="79" t="s">
        <v>5</v>
      </c>
      <c r="E52" s="79" t="s">
        <v>7</v>
      </c>
      <c r="F52" s="79" t="s">
        <v>0</v>
      </c>
      <c r="G52" s="79" t="s">
        <v>5</v>
      </c>
      <c r="H52" s="79" t="s">
        <v>7</v>
      </c>
      <c r="I52" s="79" t="s">
        <v>0</v>
      </c>
      <c r="J52" s="79" t="s">
        <v>5</v>
      </c>
      <c r="K52" s="79" t="s">
        <v>7</v>
      </c>
      <c r="L52" s="79" t="s">
        <v>0</v>
      </c>
      <c r="M52" s="79" t="s">
        <v>5</v>
      </c>
      <c r="N52" s="105" t="s">
        <v>7</v>
      </c>
      <c r="O52" s="105" t="s">
        <v>0</v>
      </c>
      <c r="P52" s="105" t="s">
        <v>5</v>
      </c>
      <c r="Q52" s="105" t="s">
        <v>7</v>
      </c>
      <c r="R52" s="105" t="s">
        <v>0</v>
      </c>
      <c r="S52" s="105" t="s">
        <v>5</v>
      </c>
      <c r="T52" s="79"/>
      <c r="U52" s="79"/>
      <c r="V52" s="79"/>
      <c r="W52" s="104"/>
      <c r="X52" s="104"/>
      <c r="Y52" s="107"/>
      <c r="Z52" s="107"/>
      <c r="AA52" s="104"/>
      <c r="AB52" s="104"/>
      <c r="AC52" s="104"/>
      <c r="AD52" s="12"/>
      <c r="AE52" s="12"/>
      <c r="AF52" s="12"/>
    </row>
    <row r="53" spans="1:34" s="13" customFormat="1" ht="15">
      <c r="A53" s="120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06"/>
      <c r="O53" s="106"/>
      <c r="P53" s="106"/>
      <c r="Q53" s="106"/>
      <c r="R53" s="106"/>
      <c r="S53" s="106"/>
      <c r="T53" s="21" t="s">
        <v>7</v>
      </c>
      <c r="U53" s="42" t="s">
        <v>1</v>
      </c>
      <c r="V53" s="42" t="s">
        <v>2</v>
      </c>
      <c r="W53" s="42" t="s">
        <v>1</v>
      </c>
      <c r="X53" s="42" t="s">
        <v>2</v>
      </c>
      <c r="Y53" s="43" t="s">
        <v>1</v>
      </c>
      <c r="Z53" s="43" t="s">
        <v>2</v>
      </c>
      <c r="AA53" s="41" t="s">
        <v>1</v>
      </c>
      <c r="AB53" s="41" t="s">
        <v>2</v>
      </c>
      <c r="AC53" s="41" t="s">
        <v>3</v>
      </c>
      <c r="AD53" s="12"/>
      <c r="AE53" s="12"/>
      <c r="AF53" s="12"/>
      <c r="AH53" s="13">
        <f>105*2/3</f>
        <v>70</v>
      </c>
    </row>
    <row r="54" spans="1:36" s="13" customFormat="1" ht="19.5" customHeight="1">
      <c r="A54" s="108" t="s">
        <v>24</v>
      </c>
      <c r="B54" s="121" t="s">
        <v>48</v>
      </c>
      <c r="C54" s="124">
        <v>4</v>
      </c>
      <c r="D54" s="127" t="s">
        <v>39</v>
      </c>
      <c r="E54" s="130" t="s">
        <v>56</v>
      </c>
      <c r="F54" s="133">
        <v>2</v>
      </c>
      <c r="G54" s="136" t="s">
        <v>36</v>
      </c>
      <c r="H54" s="109" t="s">
        <v>49</v>
      </c>
      <c r="I54" s="112">
        <v>4</v>
      </c>
      <c r="J54" s="115" t="s">
        <v>50</v>
      </c>
      <c r="K54" s="92" t="s">
        <v>47</v>
      </c>
      <c r="L54" s="95">
        <v>4</v>
      </c>
      <c r="M54" s="98" t="s">
        <v>36</v>
      </c>
      <c r="N54" s="121" t="s">
        <v>48</v>
      </c>
      <c r="O54" s="124">
        <v>4</v>
      </c>
      <c r="P54" s="127" t="s">
        <v>39</v>
      </c>
      <c r="Q54" s="109"/>
      <c r="R54" s="112"/>
      <c r="S54" s="115"/>
      <c r="T54" s="34" t="s">
        <v>47</v>
      </c>
      <c r="U54" s="14">
        <v>0</v>
      </c>
      <c r="V54" s="14">
        <v>0</v>
      </c>
      <c r="W54" s="14">
        <v>4</v>
      </c>
      <c r="X54" s="14">
        <v>0</v>
      </c>
      <c r="Y54" s="26">
        <f aca="true" t="shared" si="5" ref="Y54:Z57">AA54-U54-W54</f>
        <v>26</v>
      </c>
      <c r="Z54" s="26">
        <f t="shared" si="5"/>
        <v>0</v>
      </c>
      <c r="AA54" s="16">
        <v>30</v>
      </c>
      <c r="AB54" s="16">
        <v>0</v>
      </c>
      <c r="AC54" s="17">
        <f>AA54+AB54</f>
        <v>30</v>
      </c>
      <c r="AD54" s="44"/>
      <c r="AE54" s="44">
        <f>U54+W54</f>
        <v>4</v>
      </c>
      <c r="AF54" s="44">
        <f>V54+X54</f>
        <v>0</v>
      </c>
      <c r="AJ54" s="13">
        <f>12*4</f>
        <v>48</v>
      </c>
    </row>
    <row r="55" spans="1:33" s="13" customFormat="1" ht="29.25" customHeight="1">
      <c r="A55" s="108"/>
      <c r="B55" s="122"/>
      <c r="C55" s="125"/>
      <c r="D55" s="128"/>
      <c r="E55" s="131"/>
      <c r="F55" s="134"/>
      <c r="G55" s="137"/>
      <c r="H55" s="110"/>
      <c r="I55" s="113"/>
      <c r="J55" s="116"/>
      <c r="K55" s="93"/>
      <c r="L55" s="96"/>
      <c r="M55" s="99"/>
      <c r="N55" s="122"/>
      <c r="O55" s="125"/>
      <c r="P55" s="128"/>
      <c r="Q55" s="110"/>
      <c r="R55" s="113"/>
      <c r="S55" s="116"/>
      <c r="T55" s="35" t="s">
        <v>49</v>
      </c>
      <c r="U55" s="18">
        <v>12</v>
      </c>
      <c r="V55" s="18">
        <v>0</v>
      </c>
      <c r="W55" s="18">
        <v>4</v>
      </c>
      <c r="X55" s="18">
        <v>0</v>
      </c>
      <c r="Y55" s="15">
        <f t="shared" si="5"/>
        <v>14</v>
      </c>
      <c r="Z55" s="15">
        <f t="shared" si="5"/>
        <v>0</v>
      </c>
      <c r="AA55" s="19">
        <v>30</v>
      </c>
      <c r="AB55" s="19">
        <v>0</v>
      </c>
      <c r="AC55" s="20">
        <f>AA55+AB55</f>
        <v>30</v>
      </c>
      <c r="AD55" s="46"/>
      <c r="AE55" s="46"/>
      <c r="AF55" s="46"/>
      <c r="AG55" s="13">
        <f>12*4</f>
        <v>48</v>
      </c>
    </row>
    <row r="56" spans="1:32" s="13" customFormat="1" ht="29.25" customHeight="1">
      <c r="A56" s="108"/>
      <c r="B56" s="122"/>
      <c r="C56" s="125"/>
      <c r="D56" s="128"/>
      <c r="E56" s="131"/>
      <c r="F56" s="134"/>
      <c r="G56" s="137"/>
      <c r="H56" s="110"/>
      <c r="I56" s="113"/>
      <c r="J56" s="116"/>
      <c r="K56" s="93"/>
      <c r="L56" s="96"/>
      <c r="M56" s="99"/>
      <c r="N56" s="122"/>
      <c r="O56" s="125"/>
      <c r="P56" s="128"/>
      <c r="Q56" s="110"/>
      <c r="R56" s="113"/>
      <c r="S56" s="116"/>
      <c r="T56" s="61" t="s">
        <v>48</v>
      </c>
      <c r="U56" s="62">
        <v>24</v>
      </c>
      <c r="V56" s="62">
        <v>0</v>
      </c>
      <c r="W56" s="62">
        <v>8</v>
      </c>
      <c r="X56" s="62">
        <v>0</v>
      </c>
      <c r="Y56" s="63">
        <f t="shared" si="5"/>
        <v>8</v>
      </c>
      <c r="Z56" s="63">
        <f t="shared" si="5"/>
        <v>0</v>
      </c>
      <c r="AA56" s="64">
        <v>40</v>
      </c>
      <c r="AB56" s="64">
        <v>0</v>
      </c>
      <c r="AC56" s="65">
        <f>AA56+AB56</f>
        <v>40</v>
      </c>
      <c r="AD56" s="66"/>
      <c r="AE56" s="46"/>
      <c r="AF56" s="46"/>
    </row>
    <row r="57" spans="1:36" s="13" customFormat="1" ht="40.5" customHeight="1">
      <c r="A57" s="108"/>
      <c r="B57" s="123"/>
      <c r="C57" s="126"/>
      <c r="D57" s="129"/>
      <c r="E57" s="132"/>
      <c r="F57" s="135"/>
      <c r="G57" s="138"/>
      <c r="H57" s="111"/>
      <c r="I57" s="114"/>
      <c r="J57" s="117"/>
      <c r="K57" s="94"/>
      <c r="L57" s="97"/>
      <c r="M57" s="100"/>
      <c r="N57" s="123"/>
      <c r="O57" s="126"/>
      <c r="P57" s="129"/>
      <c r="Q57" s="110"/>
      <c r="R57" s="113"/>
      <c r="S57" s="116"/>
      <c r="T57" s="45" t="s">
        <v>56</v>
      </c>
      <c r="U57" s="22">
        <v>28</v>
      </c>
      <c r="V57" s="22">
        <v>0</v>
      </c>
      <c r="W57" s="22">
        <v>2</v>
      </c>
      <c r="X57" s="22">
        <v>0</v>
      </c>
      <c r="Y57" s="23">
        <f t="shared" si="5"/>
        <v>0</v>
      </c>
      <c r="Z57" s="23">
        <f t="shared" si="5"/>
        <v>0</v>
      </c>
      <c r="AA57" s="24">
        <v>30</v>
      </c>
      <c r="AB57" s="24">
        <v>0</v>
      </c>
      <c r="AC57" s="25">
        <f>AA57+AB57</f>
        <v>30</v>
      </c>
      <c r="AD57" s="66"/>
      <c r="AE57" s="46"/>
      <c r="AF57" s="46"/>
      <c r="AH57" s="13">
        <f>12*6</f>
        <v>72</v>
      </c>
      <c r="AJ57" s="13">
        <f>12*6</f>
        <v>72</v>
      </c>
    </row>
    <row r="58" spans="1:26" s="60" customFormat="1" ht="17.25">
      <c r="A58" s="119" t="s">
        <v>57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32" s="13" customFormat="1" ht="18" customHeight="1">
      <c r="A59" s="120" t="s">
        <v>23</v>
      </c>
      <c r="B59" s="78" t="s">
        <v>8</v>
      </c>
      <c r="C59" s="78"/>
      <c r="D59" s="78"/>
      <c r="E59" s="79" t="s">
        <v>9</v>
      </c>
      <c r="F59" s="79"/>
      <c r="G59" s="79"/>
      <c r="H59" s="78" t="s">
        <v>10</v>
      </c>
      <c r="I59" s="78"/>
      <c r="J59" s="78"/>
      <c r="K59" s="79" t="s">
        <v>11</v>
      </c>
      <c r="L59" s="79"/>
      <c r="M59" s="79"/>
      <c r="N59" s="80" t="s">
        <v>12</v>
      </c>
      <c r="O59" s="81"/>
      <c r="P59" s="82"/>
      <c r="Q59" s="101" t="s">
        <v>22</v>
      </c>
      <c r="R59" s="102"/>
      <c r="S59" s="103"/>
      <c r="T59" s="79" t="s">
        <v>13</v>
      </c>
      <c r="U59" s="79"/>
      <c r="V59" s="79"/>
      <c r="W59" s="104" t="s">
        <v>14</v>
      </c>
      <c r="X59" s="104"/>
      <c r="Y59" s="107" t="s">
        <v>15</v>
      </c>
      <c r="Z59" s="107"/>
      <c r="AA59" s="104" t="s">
        <v>16</v>
      </c>
      <c r="AB59" s="104"/>
      <c r="AC59" s="104"/>
      <c r="AD59" s="12"/>
      <c r="AE59" s="12"/>
      <c r="AF59" s="12">
        <f>16*5</f>
        <v>80</v>
      </c>
    </row>
    <row r="60" spans="1:32" s="13" customFormat="1" ht="9.75" customHeight="1">
      <c r="A60" s="120"/>
      <c r="B60" s="79" t="s">
        <v>7</v>
      </c>
      <c r="C60" s="79" t="s">
        <v>0</v>
      </c>
      <c r="D60" s="79" t="s">
        <v>5</v>
      </c>
      <c r="E60" s="79" t="s">
        <v>7</v>
      </c>
      <c r="F60" s="79" t="s">
        <v>0</v>
      </c>
      <c r="G60" s="79" t="s">
        <v>5</v>
      </c>
      <c r="H60" s="79" t="s">
        <v>7</v>
      </c>
      <c r="I60" s="79" t="s">
        <v>0</v>
      </c>
      <c r="J60" s="79" t="s">
        <v>5</v>
      </c>
      <c r="K60" s="79" t="s">
        <v>7</v>
      </c>
      <c r="L60" s="79" t="s">
        <v>0</v>
      </c>
      <c r="M60" s="79" t="s">
        <v>5</v>
      </c>
      <c r="N60" s="105" t="s">
        <v>7</v>
      </c>
      <c r="O60" s="105" t="s">
        <v>0</v>
      </c>
      <c r="P60" s="105" t="s">
        <v>5</v>
      </c>
      <c r="Q60" s="105" t="s">
        <v>7</v>
      </c>
      <c r="R60" s="105" t="s">
        <v>0</v>
      </c>
      <c r="S60" s="105" t="s">
        <v>5</v>
      </c>
      <c r="T60" s="79"/>
      <c r="U60" s="79"/>
      <c r="V60" s="79"/>
      <c r="W60" s="104"/>
      <c r="X60" s="104"/>
      <c r="Y60" s="107"/>
      <c r="Z60" s="107"/>
      <c r="AA60" s="104"/>
      <c r="AB60" s="104"/>
      <c r="AC60" s="104"/>
      <c r="AD60" s="12"/>
      <c r="AE60" s="12"/>
      <c r="AF60" s="12"/>
    </row>
    <row r="61" spans="1:34" s="13" customFormat="1" ht="15">
      <c r="A61" s="12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106"/>
      <c r="O61" s="106"/>
      <c r="P61" s="106"/>
      <c r="Q61" s="106"/>
      <c r="R61" s="106"/>
      <c r="S61" s="106"/>
      <c r="T61" s="21" t="s">
        <v>7</v>
      </c>
      <c r="U61" s="42" t="s">
        <v>1</v>
      </c>
      <c r="V61" s="42" t="s">
        <v>2</v>
      </c>
      <c r="W61" s="42" t="s">
        <v>1</v>
      </c>
      <c r="X61" s="42" t="s">
        <v>2</v>
      </c>
      <c r="Y61" s="43" t="s">
        <v>1</v>
      </c>
      <c r="Z61" s="43" t="s">
        <v>2</v>
      </c>
      <c r="AA61" s="41" t="s">
        <v>1</v>
      </c>
      <c r="AB61" s="41" t="s">
        <v>2</v>
      </c>
      <c r="AC61" s="41" t="s">
        <v>3</v>
      </c>
      <c r="AD61" s="12"/>
      <c r="AE61" s="12"/>
      <c r="AF61" s="12"/>
      <c r="AH61" s="13">
        <f>105*2/3</f>
        <v>70</v>
      </c>
    </row>
    <row r="62" spans="1:36" s="13" customFormat="1" ht="19.5" customHeight="1">
      <c r="A62" s="108" t="s">
        <v>24</v>
      </c>
      <c r="B62" s="121" t="s">
        <v>48</v>
      </c>
      <c r="C62" s="124">
        <v>4</v>
      </c>
      <c r="D62" s="127" t="s">
        <v>39</v>
      </c>
      <c r="E62" s="92" t="s">
        <v>47</v>
      </c>
      <c r="F62" s="95">
        <v>4</v>
      </c>
      <c r="G62" s="98" t="s">
        <v>36</v>
      </c>
      <c r="H62" s="109" t="s">
        <v>49</v>
      </c>
      <c r="I62" s="112">
        <v>4</v>
      </c>
      <c r="J62" s="115" t="s">
        <v>50</v>
      </c>
      <c r="K62" s="92" t="s">
        <v>47</v>
      </c>
      <c r="L62" s="95">
        <v>4</v>
      </c>
      <c r="M62" s="98" t="s">
        <v>36</v>
      </c>
      <c r="N62" s="121" t="s">
        <v>48</v>
      </c>
      <c r="O62" s="124">
        <v>4</v>
      </c>
      <c r="P62" s="127" t="s">
        <v>39</v>
      </c>
      <c r="Q62" s="109"/>
      <c r="R62" s="112"/>
      <c r="S62" s="115"/>
      <c r="T62" s="34" t="s">
        <v>47</v>
      </c>
      <c r="U62" s="14">
        <v>4</v>
      </c>
      <c r="V62" s="14">
        <v>0</v>
      </c>
      <c r="W62" s="14">
        <v>8</v>
      </c>
      <c r="X62" s="14">
        <v>0</v>
      </c>
      <c r="Y62" s="26">
        <f aca="true" t="shared" si="6" ref="Y62:Z64">AA62-U62-W62</f>
        <v>18</v>
      </c>
      <c r="Z62" s="26">
        <f t="shared" si="6"/>
        <v>0</v>
      </c>
      <c r="AA62" s="16">
        <v>30</v>
      </c>
      <c r="AB62" s="16">
        <v>0</v>
      </c>
      <c r="AC62" s="17">
        <f>AA62+AB62</f>
        <v>30</v>
      </c>
      <c r="AD62" s="44"/>
      <c r="AE62" s="44">
        <f>U62+W62</f>
        <v>12</v>
      </c>
      <c r="AF62" s="44">
        <f>V62+X62</f>
        <v>0</v>
      </c>
      <c r="AJ62" s="13">
        <f>12*4</f>
        <v>48</v>
      </c>
    </row>
    <row r="63" spans="1:33" s="13" customFormat="1" ht="29.25" customHeight="1">
      <c r="A63" s="108"/>
      <c r="B63" s="122"/>
      <c r="C63" s="125"/>
      <c r="D63" s="128"/>
      <c r="E63" s="93"/>
      <c r="F63" s="96"/>
      <c r="G63" s="99"/>
      <c r="H63" s="110"/>
      <c r="I63" s="113"/>
      <c r="J63" s="116"/>
      <c r="K63" s="93"/>
      <c r="L63" s="96"/>
      <c r="M63" s="99"/>
      <c r="N63" s="122"/>
      <c r="O63" s="125"/>
      <c r="P63" s="128"/>
      <c r="Q63" s="110"/>
      <c r="R63" s="113"/>
      <c r="S63" s="116"/>
      <c r="T63" s="35" t="s">
        <v>49</v>
      </c>
      <c r="U63" s="18">
        <v>16</v>
      </c>
      <c r="V63" s="18">
        <v>0</v>
      </c>
      <c r="W63" s="18">
        <v>4</v>
      </c>
      <c r="X63" s="18">
        <v>0</v>
      </c>
      <c r="Y63" s="15">
        <f t="shared" si="6"/>
        <v>10</v>
      </c>
      <c r="Z63" s="15">
        <f t="shared" si="6"/>
        <v>0</v>
      </c>
      <c r="AA63" s="19">
        <v>30</v>
      </c>
      <c r="AB63" s="19">
        <v>0</v>
      </c>
      <c r="AC63" s="20">
        <f>AA63+AB63</f>
        <v>30</v>
      </c>
      <c r="AD63" s="46"/>
      <c r="AE63" s="46"/>
      <c r="AF63" s="46"/>
      <c r="AG63" s="13">
        <f>12*4</f>
        <v>48</v>
      </c>
    </row>
    <row r="64" spans="1:32" s="13" customFormat="1" ht="29.25" customHeight="1">
      <c r="A64" s="108"/>
      <c r="B64" s="122"/>
      <c r="C64" s="125"/>
      <c r="D64" s="128"/>
      <c r="E64" s="93"/>
      <c r="F64" s="96"/>
      <c r="G64" s="99"/>
      <c r="H64" s="110"/>
      <c r="I64" s="113"/>
      <c r="J64" s="116"/>
      <c r="K64" s="93"/>
      <c r="L64" s="96"/>
      <c r="M64" s="99"/>
      <c r="N64" s="122"/>
      <c r="O64" s="125"/>
      <c r="P64" s="128"/>
      <c r="Q64" s="110"/>
      <c r="R64" s="113"/>
      <c r="S64" s="116"/>
      <c r="T64" s="61" t="s">
        <v>48</v>
      </c>
      <c r="U64" s="62">
        <v>32</v>
      </c>
      <c r="V64" s="62">
        <v>0</v>
      </c>
      <c r="W64" s="62">
        <v>8</v>
      </c>
      <c r="X64" s="62">
        <v>0</v>
      </c>
      <c r="Y64" s="63">
        <f t="shared" si="6"/>
        <v>0</v>
      </c>
      <c r="Z64" s="63">
        <f t="shared" si="6"/>
        <v>0</v>
      </c>
      <c r="AA64" s="64">
        <v>40</v>
      </c>
      <c r="AB64" s="64">
        <v>0</v>
      </c>
      <c r="AC64" s="65">
        <f>AA64+AB64</f>
        <v>40</v>
      </c>
      <c r="AD64" s="66"/>
      <c r="AE64" s="46"/>
      <c r="AF64" s="46"/>
    </row>
    <row r="65" spans="1:36" s="13" customFormat="1" ht="40.5" customHeight="1">
      <c r="A65" s="108"/>
      <c r="B65" s="123"/>
      <c r="C65" s="126"/>
      <c r="D65" s="129"/>
      <c r="E65" s="94"/>
      <c r="F65" s="97"/>
      <c r="G65" s="100"/>
      <c r="H65" s="111"/>
      <c r="I65" s="114"/>
      <c r="J65" s="117"/>
      <c r="K65" s="94"/>
      <c r="L65" s="97"/>
      <c r="M65" s="100"/>
      <c r="N65" s="123"/>
      <c r="O65" s="126"/>
      <c r="P65" s="129"/>
      <c r="Q65" s="110"/>
      <c r="R65" s="113"/>
      <c r="S65" s="116"/>
      <c r="T65" s="45"/>
      <c r="U65" s="22"/>
      <c r="V65" s="22"/>
      <c r="W65" s="22"/>
      <c r="X65" s="22"/>
      <c r="Y65" s="23"/>
      <c r="Z65" s="23"/>
      <c r="AA65" s="24"/>
      <c r="AB65" s="24"/>
      <c r="AC65" s="25"/>
      <c r="AD65" s="66"/>
      <c r="AE65" s="46"/>
      <c r="AF65" s="46"/>
      <c r="AH65" s="13">
        <f>12*6</f>
        <v>72</v>
      </c>
      <c r="AJ65" s="13">
        <f>12*6</f>
        <v>72</v>
      </c>
    </row>
    <row r="66" spans="1:26" s="60" customFormat="1" ht="17.25">
      <c r="A66" s="119" t="s">
        <v>59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32" s="13" customFormat="1" ht="18" customHeight="1">
      <c r="A67" s="120" t="s">
        <v>23</v>
      </c>
      <c r="B67" s="78" t="s">
        <v>8</v>
      </c>
      <c r="C67" s="78"/>
      <c r="D67" s="78"/>
      <c r="E67" s="79" t="s">
        <v>9</v>
      </c>
      <c r="F67" s="79"/>
      <c r="G67" s="79"/>
      <c r="H67" s="78" t="s">
        <v>10</v>
      </c>
      <c r="I67" s="78"/>
      <c r="J67" s="78"/>
      <c r="K67" s="79" t="s">
        <v>11</v>
      </c>
      <c r="L67" s="79"/>
      <c r="M67" s="79"/>
      <c r="N67" s="80" t="s">
        <v>12</v>
      </c>
      <c r="O67" s="81"/>
      <c r="P67" s="82"/>
      <c r="Q67" s="101" t="s">
        <v>22</v>
      </c>
      <c r="R67" s="102"/>
      <c r="S67" s="103"/>
      <c r="T67" s="79" t="s">
        <v>13</v>
      </c>
      <c r="U67" s="79"/>
      <c r="V67" s="79"/>
      <c r="W67" s="104" t="s">
        <v>14</v>
      </c>
      <c r="X67" s="104"/>
      <c r="Y67" s="107" t="s">
        <v>15</v>
      </c>
      <c r="Z67" s="107"/>
      <c r="AA67" s="104" t="s">
        <v>16</v>
      </c>
      <c r="AB67" s="104"/>
      <c r="AC67" s="104"/>
      <c r="AD67" s="12"/>
      <c r="AE67" s="12"/>
      <c r="AF67" s="12">
        <f>16*5</f>
        <v>80</v>
      </c>
    </row>
    <row r="68" spans="1:32" s="13" customFormat="1" ht="9.75" customHeight="1">
      <c r="A68" s="120"/>
      <c r="B68" s="79" t="s">
        <v>7</v>
      </c>
      <c r="C68" s="79" t="s">
        <v>0</v>
      </c>
      <c r="D68" s="79" t="s">
        <v>5</v>
      </c>
      <c r="E68" s="79" t="s">
        <v>7</v>
      </c>
      <c r="F68" s="79" t="s">
        <v>0</v>
      </c>
      <c r="G68" s="79" t="s">
        <v>5</v>
      </c>
      <c r="H68" s="79" t="s">
        <v>7</v>
      </c>
      <c r="I68" s="79" t="s">
        <v>0</v>
      </c>
      <c r="J68" s="79" t="s">
        <v>5</v>
      </c>
      <c r="K68" s="79" t="s">
        <v>7</v>
      </c>
      <c r="L68" s="79" t="s">
        <v>0</v>
      </c>
      <c r="M68" s="79" t="s">
        <v>5</v>
      </c>
      <c r="N68" s="105" t="s">
        <v>7</v>
      </c>
      <c r="O68" s="105" t="s">
        <v>0</v>
      </c>
      <c r="P68" s="105" t="s">
        <v>5</v>
      </c>
      <c r="Q68" s="105" t="s">
        <v>7</v>
      </c>
      <c r="R68" s="105" t="s">
        <v>0</v>
      </c>
      <c r="S68" s="105" t="s">
        <v>5</v>
      </c>
      <c r="T68" s="79"/>
      <c r="U68" s="79"/>
      <c r="V68" s="79"/>
      <c r="W68" s="104"/>
      <c r="X68" s="104"/>
      <c r="Y68" s="107"/>
      <c r="Z68" s="107"/>
      <c r="AA68" s="104"/>
      <c r="AB68" s="104"/>
      <c r="AC68" s="104"/>
      <c r="AD68" s="12"/>
      <c r="AE68" s="12"/>
      <c r="AF68" s="12"/>
    </row>
    <row r="69" spans="1:34" s="13" customFormat="1" ht="15">
      <c r="A69" s="12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106"/>
      <c r="O69" s="106"/>
      <c r="P69" s="106"/>
      <c r="Q69" s="106"/>
      <c r="R69" s="106"/>
      <c r="S69" s="106"/>
      <c r="T69" s="21" t="s">
        <v>7</v>
      </c>
      <c r="U69" s="42" t="s">
        <v>1</v>
      </c>
      <c r="V69" s="42" t="s">
        <v>2</v>
      </c>
      <c r="W69" s="42" t="s">
        <v>1</v>
      </c>
      <c r="X69" s="42" t="s">
        <v>2</v>
      </c>
      <c r="Y69" s="43" t="s">
        <v>1</v>
      </c>
      <c r="Z69" s="43" t="s">
        <v>2</v>
      </c>
      <c r="AA69" s="41" t="s">
        <v>1</v>
      </c>
      <c r="AB69" s="41" t="s">
        <v>2</v>
      </c>
      <c r="AC69" s="41" t="s">
        <v>3</v>
      </c>
      <c r="AD69" s="12"/>
      <c r="AE69" s="12"/>
      <c r="AF69" s="12"/>
      <c r="AH69" s="13">
        <f>105*2/3</f>
        <v>70</v>
      </c>
    </row>
    <row r="70" spans="1:36" s="13" customFormat="1" ht="19.5" customHeight="1">
      <c r="A70" s="108" t="s">
        <v>24</v>
      </c>
      <c r="B70" s="121" t="s">
        <v>58</v>
      </c>
      <c r="C70" s="124">
        <v>4</v>
      </c>
      <c r="D70" s="127" t="s">
        <v>39</v>
      </c>
      <c r="E70" s="92" t="s">
        <v>47</v>
      </c>
      <c r="F70" s="95">
        <v>4</v>
      </c>
      <c r="G70" s="98" t="s">
        <v>36</v>
      </c>
      <c r="H70" s="109" t="s">
        <v>49</v>
      </c>
      <c r="I70" s="112">
        <v>4</v>
      </c>
      <c r="J70" s="115" t="s">
        <v>50</v>
      </c>
      <c r="K70" s="92" t="s">
        <v>47</v>
      </c>
      <c r="L70" s="95">
        <v>4</v>
      </c>
      <c r="M70" s="98" t="s">
        <v>36</v>
      </c>
      <c r="N70" s="121" t="s">
        <v>58</v>
      </c>
      <c r="O70" s="124">
        <v>4</v>
      </c>
      <c r="P70" s="127" t="s">
        <v>39</v>
      </c>
      <c r="Q70" s="109"/>
      <c r="R70" s="112"/>
      <c r="S70" s="115"/>
      <c r="T70" s="34" t="s">
        <v>47</v>
      </c>
      <c r="U70" s="14">
        <v>12</v>
      </c>
      <c r="V70" s="14">
        <v>0</v>
      </c>
      <c r="W70" s="14">
        <v>16</v>
      </c>
      <c r="X70" s="14">
        <v>0</v>
      </c>
      <c r="Y70" s="26">
        <f aca="true" t="shared" si="7" ref="Y70:Z72">AA70-U70-W70</f>
        <v>2</v>
      </c>
      <c r="Z70" s="26">
        <f t="shared" si="7"/>
        <v>0</v>
      </c>
      <c r="AA70" s="16">
        <v>30</v>
      </c>
      <c r="AB70" s="16">
        <v>0</v>
      </c>
      <c r="AC70" s="17">
        <f>AA70+AB70</f>
        <v>30</v>
      </c>
      <c r="AD70" s="44"/>
      <c r="AE70" s="44">
        <f>U70+W70</f>
        <v>28</v>
      </c>
      <c r="AF70" s="44">
        <f>V70+X70</f>
        <v>0</v>
      </c>
      <c r="AJ70" s="13">
        <f>12*4</f>
        <v>48</v>
      </c>
    </row>
    <row r="71" spans="1:33" s="13" customFormat="1" ht="29.25" customHeight="1">
      <c r="A71" s="108"/>
      <c r="B71" s="122"/>
      <c r="C71" s="125"/>
      <c r="D71" s="128"/>
      <c r="E71" s="93"/>
      <c r="F71" s="96"/>
      <c r="G71" s="99"/>
      <c r="H71" s="110"/>
      <c r="I71" s="113"/>
      <c r="J71" s="116"/>
      <c r="K71" s="93"/>
      <c r="L71" s="96"/>
      <c r="M71" s="99"/>
      <c r="N71" s="122"/>
      <c r="O71" s="125"/>
      <c r="P71" s="128"/>
      <c r="Q71" s="110"/>
      <c r="R71" s="113"/>
      <c r="S71" s="116"/>
      <c r="T71" s="35" t="s">
        <v>49</v>
      </c>
      <c r="U71" s="18">
        <v>20</v>
      </c>
      <c r="V71" s="18">
        <v>0</v>
      </c>
      <c r="W71" s="18">
        <v>8</v>
      </c>
      <c r="X71" s="18">
        <v>0</v>
      </c>
      <c r="Y71" s="15">
        <f t="shared" si="7"/>
        <v>2</v>
      </c>
      <c r="Z71" s="15">
        <f t="shared" si="7"/>
        <v>0</v>
      </c>
      <c r="AA71" s="19">
        <v>30</v>
      </c>
      <c r="AB71" s="19">
        <v>0</v>
      </c>
      <c r="AC71" s="20">
        <f>AA71+AB71</f>
        <v>30</v>
      </c>
      <c r="AD71" s="46"/>
      <c r="AE71" s="46"/>
      <c r="AF71" s="46"/>
      <c r="AG71" s="13">
        <f>12*4</f>
        <v>48</v>
      </c>
    </row>
    <row r="72" spans="1:32" s="13" customFormat="1" ht="29.25" customHeight="1">
      <c r="A72" s="108"/>
      <c r="B72" s="122"/>
      <c r="C72" s="125"/>
      <c r="D72" s="128"/>
      <c r="E72" s="93"/>
      <c r="F72" s="96"/>
      <c r="G72" s="99"/>
      <c r="H72" s="110"/>
      <c r="I72" s="113"/>
      <c r="J72" s="116"/>
      <c r="K72" s="93"/>
      <c r="L72" s="96"/>
      <c r="M72" s="99"/>
      <c r="N72" s="122"/>
      <c r="O72" s="125"/>
      <c r="P72" s="128"/>
      <c r="Q72" s="110"/>
      <c r="R72" s="113"/>
      <c r="S72" s="116"/>
      <c r="T72" s="61" t="s">
        <v>58</v>
      </c>
      <c r="U72" s="62">
        <v>0</v>
      </c>
      <c r="V72" s="62">
        <v>0</v>
      </c>
      <c r="W72" s="62">
        <v>0</v>
      </c>
      <c r="X72" s="62">
        <v>16</v>
      </c>
      <c r="Y72" s="63">
        <f t="shared" si="7"/>
        <v>0</v>
      </c>
      <c r="Z72" s="63">
        <f t="shared" si="7"/>
        <v>44</v>
      </c>
      <c r="AA72" s="64">
        <v>0</v>
      </c>
      <c r="AB72" s="64">
        <v>60</v>
      </c>
      <c r="AC72" s="65">
        <f>AA72+AB72</f>
        <v>60</v>
      </c>
      <c r="AD72" s="66"/>
      <c r="AE72" s="46"/>
      <c r="AF72" s="46"/>
    </row>
    <row r="73" spans="1:36" s="13" customFormat="1" ht="40.5" customHeight="1">
      <c r="A73" s="108"/>
      <c r="B73" s="123"/>
      <c r="C73" s="126"/>
      <c r="D73" s="129"/>
      <c r="E73" s="94"/>
      <c r="F73" s="97"/>
      <c r="G73" s="100"/>
      <c r="H73" s="111"/>
      <c r="I73" s="114"/>
      <c r="J73" s="117"/>
      <c r="K73" s="94"/>
      <c r="L73" s="97"/>
      <c r="M73" s="100"/>
      <c r="N73" s="123"/>
      <c r="O73" s="126"/>
      <c r="P73" s="129"/>
      <c r="Q73" s="110"/>
      <c r="R73" s="113"/>
      <c r="S73" s="116"/>
      <c r="T73" s="45"/>
      <c r="U73" s="22"/>
      <c r="V73" s="22"/>
      <c r="W73" s="22"/>
      <c r="X73" s="22"/>
      <c r="Y73" s="23"/>
      <c r="Z73" s="23"/>
      <c r="AA73" s="24"/>
      <c r="AB73" s="24"/>
      <c r="AC73" s="25"/>
      <c r="AD73" s="66"/>
      <c r="AE73" s="46"/>
      <c r="AF73" s="46"/>
      <c r="AH73" s="13">
        <f>12*6</f>
        <v>72</v>
      </c>
      <c r="AJ73" s="13">
        <f>12*6</f>
        <v>72</v>
      </c>
    </row>
    <row r="74" spans="1:26" s="60" customFormat="1" ht="17.25">
      <c r="A74" s="119" t="s">
        <v>61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32" s="13" customFormat="1" ht="18" customHeight="1">
      <c r="A75" s="120" t="s">
        <v>23</v>
      </c>
      <c r="B75" s="78" t="s">
        <v>8</v>
      </c>
      <c r="C75" s="78"/>
      <c r="D75" s="78"/>
      <c r="E75" s="79" t="s">
        <v>9</v>
      </c>
      <c r="F75" s="79"/>
      <c r="G75" s="79"/>
      <c r="H75" s="78" t="s">
        <v>10</v>
      </c>
      <c r="I75" s="78"/>
      <c r="J75" s="78"/>
      <c r="K75" s="79" t="s">
        <v>11</v>
      </c>
      <c r="L75" s="79"/>
      <c r="M75" s="79"/>
      <c r="N75" s="80" t="s">
        <v>12</v>
      </c>
      <c r="O75" s="81"/>
      <c r="P75" s="82"/>
      <c r="Q75" s="101" t="s">
        <v>22</v>
      </c>
      <c r="R75" s="102"/>
      <c r="S75" s="103"/>
      <c r="T75" s="79" t="s">
        <v>13</v>
      </c>
      <c r="U75" s="79"/>
      <c r="V75" s="79"/>
      <c r="W75" s="104" t="s">
        <v>14</v>
      </c>
      <c r="X75" s="104"/>
      <c r="Y75" s="107" t="s">
        <v>15</v>
      </c>
      <c r="Z75" s="107"/>
      <c r="AA75" s="104" t="s">
        <v>16</v>
      </c>
      <c r="AB75" s="104"/>
      <c r="AC75" s="104"/>
      <c r="AD75" s="12"/>
      <c r="AE75" s="12"/>
      <c r="AF75" s="12">
        <f>16*5</f>
        <v>80</v>
      </c>
    </row>
    <row r="76" spans="1:32" s="13" customFormat="1" ht="9.75" customHeight="1">
      <c r="A76" s="120"/>
      <c r="B76" s="79" t="s">
        <v>7</v>
      </c>
      <c r="C76" s="79" t="s">
        <v>0</v>
      </c>
      <c r="D76" s="79" t="s">
        <v>5</v>
      </c>
      <c r="E76" s="79" t="s">
        <v>7</v>
      </c>
      <c r="F76" s="79" t="s">
        <v>0</v>
      </c>
      <c r="G76" s="79" t="s">
        <v>5</v>
      </c>
      <c r="H76" s="79" t="s">
        <v>7</v>
      </c>
      <c r="I76" s="79" t="s">
        <v>0</v>
      </c>
      <c r="J76" s="79" t="s">
        <v>5</v>
      </c>
      <c r="K76" s="79" t="s">
        <v>7</v>
      </c>
      <c r="L76" s="79" t="s">
        <v>0</v>
      </c>
      <c r="M76" s="79" t="s">
        <v>5</v>
      </c>
      <c r="N76" s="105" t="s">
        <v>7</v>
      </c>
      <c r="O76" s="105" t="s">
        <v>0</v>
      </c>
      <c r="P76" s="105" t="s">
        <v>5</v>
      </c>
      <c r="Q76" s="105" t="s">
        <v>7</v>
      </c>
      <c r="R76" s="105" t="s">
        <v>0</v>
      </c>
      <c r="S76" s="105" t="s">
        <v>5</v>
      </c>
      <c r="T76" s="79"/>
      <c r="U76" s="79"/>
      <c r="V76" s="79"/>
      <c r="W76" s="104"/>
      <c r="X76" s="104"/>
      <c r="Y76" s="107"/>
      <c r="Z76" s="107"/>
      <c r="AA76" s="104"/>
      <c r="AB76" s="104"/>
      <c r="AC76" s="104"/>
      <c r="AD76" s="12"/>
      <c r="AE76" s="12"/>
      <c r="AF76" s="12"/>
    </row>
    <row r="77" spans="1:34" s="13" customFormat="1" ht="15">
      <c r="A77" s="12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106"/>
      <c r="O77" s="106"/>
      <c r="P77" s="106"/>
      <c r="Q77" s="106"/>
      <c r="R77" s="106"/>
      <c r="S77" s="106"/>
      <c r="T77" s="21" t="s">
        <v>7</v>
      </c>
      <c r="U77" s="42" t="s">
        <v>1</v>
      </c>
      <c r="V77" s="42" t="s">
        <v>2</v>
      </c>
      <c r="W77" s="42" t="s">
        <v>1</v>
      </c>
      <c r="X77" s="42" t="s">
        <v>2</v>
      </c>
      <c r="Y77" s="43" t="s">
        <v>1</v>
      </c>
      <c r="Z77" s="43" t="s">
        <v>2</v>
      </c>
      <c r="AA77" s="41" t="s">
        <v>1</v>
      </c>
      <c r="AB77" s="41" t="s">
        <v>2</v>
      </c>
      <c r="AC77" s="41" t="s">
        <v>3</v>
      </c>
      <c r="AD77" s="12"/>
      <c r="AE77" s="12"/>
      <c r="AF77" s="12"/>
      <c r="AH77" s="13">
        <f>105*2/3</f>
        <v>70</v>
      </c>
    </row>
    <row r="78" spans="1:36" s="13" customFormat="1" ht="19.5" customHeight="1">
      <c r="A78" s="108" t="s">
        <v>24</v>
      </c>
      <c r="B78" s="121" t="s">
        <v>58</v>
      </c>
      <c r="C78" s="124">
        <v>4</v>
      </c>
      <c r="D78" s="127" t="s">
        <v>39</v>
      </c>
      <c r="E78" s="92" t="s">
        <v>47</v>
      </c>
      <c r="F78" s="95">
        <v>2</v>
      </c>
      <c r="G78" s="98" t="s">
        <v>36</v>
      </c>
      <c r="H78" s="109" t="s">
        <v>49</v>
      </c>
      <c r="I78" s="112">
        <v>2</v>
      </c>
      <c r="J78" s="115" t="s">
        <v>50</v>
      </c>
      <c r="K78" s="130" t="s">
        <v>60</v>
      </c>
      <c r="L78" s="133">
        <v>4</v>
      </c>
      <c r="M78" s="136" t="s">
        <v>36</v>
      </c>
      <c r="N78" s="121" t="s">
        <v>58</v>
      </c>
      <c r="O78" s="124">
        <v>4</v>
      </c>
      <c r="P78" s="127" t="s">
        <v>39</v>
      </c>
      <c r="Q78" s="109"/>
      <c r="R78" s="112"/>
      <c r="S78" s="115"/>
      <c r="T78" s="34" t="s">
        <v>47</v>
      </c>
      <c r="U78" s="14">
        <v>28</v>
      </c>
      <c r="V78" s="14">
        <v>0</v>
      </c>
      <c r="W78" s="14">
        <v>2</v>
      </c>
      <c r="X78" s="14">
        <v>0</v>
      </c>
      <c r="Y78" s="26">
        <f aca="true" t="shared" si="8" ref="Y78:Z81">AA78-U78-W78</f>
        <v>0</v>
      </c>
      <c r="Z78" s="26">
        <f t="shared" si="8"/>
        <v>0</v>
      </c>
      <c r="AA78" s="16">
        <v>30</v>
      </c>
      <c r="AB78" s="16">
        <v>0</v>
      </c>
      <c r="AC78" s="17">
        <f>AA78+AB78</f>
        <v>30</v>
      </c>
      <c r="AD78" s="44"/>
      <c r="AE78" s="44">
        <f>U78+W78</f>
        <v>30</v>
      </c>
      <c r="AF78" s="44">
        <f>V78+X78</f>
        <v>0</v>
      </c>
      <c r="AJ78" s="13">
        <f>12*4</f>
        <v>48</v>
      </c>
    </row>
    <row r="79" spans="1:33" s="13" customFormat="1" ht="29.25" customHeight="1">
      <c r="A79" s="108"/>
      <c r="B79" s="122"/>
      <c r="C79" s="125"/>
      <c r="D79" s="128"/>
      <c r="E79" s="93"/>
      <c r="F79" s="96"/>
      <c r="G79" s="99"/>
      <c r="H79" s="110"/>
      <c r="I79" s="113"/>
      <c r="J79" s="116"/>
      <c r="K79" s="131"/>
      <c r="L79" s="134"/>
      <c r="M79" s="137"/>
      <c r="N79" s="122"/>
      <c r="O79" s="125"/>
      <c r="P79" s="128"/>
      <c r="Q79" s="110"/>
      <c r="R79" s="113"/>
      <c r="S79" s="116"/>
      <c r="T79" s="35" t="s">
        <v>49</v>
      </c>
      <c r="U79" s="18">
        <v>28</v>
      </c>
      <c r="V79" s="18">
        <v>0</v>
      </c>
      <c r="W79" s="18">
        <v>2</v>
      </c>
      <c r="X79" s="18">
        <v>0</v>
      </c>
      <c r="Y79" s="15">
        <f t="shared" si="8"/>
        <v>0</v>
      </c>
      <c r="Z79" s="15">
        <f t="shared" si="8"/>
        <v>0</v>
      </c>
      <c r="AA79" s="19">
        <v>30</v>
      </c>
      <c r="AB79" s="19">
        <v>0</v>
      </c>
      <c r="AC79" s="20">
        <f>AA79+AB79</f>
        <v>30</v>
      </c>
      <c r="AD79" s="46"/>
      <c r="AE79" s="46"/>
      <c r="AF79" s="46"/>
      <c r="AG79" s="13">
        <f>12*4</f>
        <v>48</v>
      </c>
    </row>
    <row r="80" spans="1:32" s="13" customFormat="1" ht="29.25" customHeight="1">
      <c r="A80" s="108"/>
      <c r="B80" s="122"/>
      <c r="C80" s="125"/>
      <c r="D80" s="128"/>
      <c r="E80" s="93"/>
      <c r="F80" s="96"/>
      <c r="G80" s="99"/>
      <c r="H80" s="110"/>
      <c r="I80" s="113"/>
      <c r="J80" s="116"/>
      <c r="K80" s="131"/>
      <c r="L80" s="134"/>
      <c r="M80" s="137"/>
      <c r="N80" s="122"/>
      <c r="O80" s="125"/>
      <c r="P80" s="128"/>
      <c r="Q80" s="110"/>
      <c r="R80" s="113"/>
      <c r="S80" s="116"/>
      <c r="T80" s="61" t="s">
        <v>58</v>
      </c>
      <c r="U80" s="62">
        <v>0</v>
      </c>
      <c r="V80" s="62">
        <v>16</v>
      </c>
      <c r="W80" s="62">
        <v>0</v>
      </c>
      <c r="X80" s="62">
        <v>8</v>
      </c>
      <c r="Y80" s="63">
        <f t="shared" si="8"/>
        <v>0</v>
      </c>
      <c r="Z80" s="63">
        <f t="shared" si="8"/>
        <v>36</v>
      </c>
      <c r="AA80" s="64">
        <v>0</v>
      </c>
      <c r="AB80" s="64">
        <v>60</v>
      </c>
      <c r="AC80" s="65">
        <f>AA80+AB80</f>
        <v>60</v>
      </c>
      <c r="AD80" s="66"/>
      <c r="AE80" s="46"/>
      <c r="AF80" s="46"/>
    </row>
    <row r="81" spans="1:36" s="13" customFormat="1" ht="40.5" customHeight="1">
      <c r="A81" s="108"/>
      <c r="B81" s="123"/>
      <c r="C81" s="126"/>
      <c r="D81" s="129"/>
      <c r="E81" s="94"/>
      <c r="F81" s="97"/>
      <c r="G81" s="100"/>
      <c r="H81" s="111"/>
      <c r="I81" s="114"/>
      <c r="J81" s="117"/>
      <c r="K81" s="132"/>
      <c r="L81" s="135"/>
      <c r="M81" s="138"/>
      <c r="N81" s="123"/>
      <c r="O81" s="126"/>
      <c r="P81" s="129"/>
      <c r="Q81" s="110"/>
      <c r="R81" s="113"/>
      <c r="S81" s="116"/>
      <c r="T81" s="45" t="s">
        <v>60</v>
      </c>
      <c r="U81" s="22">
        <v>0</v>
      </c>
      <c r="V81" s="22">
        <v>0</v>
      </c>
      <c r="W81" s="22">
        <v>0</v>
      </c>
      <c r="X81" s="22">
        <v>4</v>
      </c>
      <c r="Y81" s="23">
        <f t="shared" si="8"/>
        <v>0</v>
      </c>
      <c r="Z81" s="23">
        <f t="shared" si="8"/>
        <v>26</v>
      </c>
      <c r="AA81" s="24">
        <v>0</v>
      </c>
      <c r="AB81" s="24">
        <v>30</v>
      </c>
      <c r="AC81" s="25">
        <f>AA81+AB81</f>
        <v>30</v>
      </c>
      <c r="AD81" s="66"/>
      <c r="AE81" s="46"/>
      <c r="AF81" s="46"/>
      <c r="AH81" s="13">
        <f>12*6</f>
        <v>72</v>
      </c>
      <c r="AJ81" s="13">
        <f>12*6</f>
        <v>72</v>
      </c>
    </row>
    <row r="82" spans="1:26" s="60" customFormat="1" ht="17.25">
      <c r="A82" s="72" t="s">
        <v>63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s="60" customFormat="1" ht="17.25">
      <c r="A83" s="72" t="s">
        <v>44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32" s="13" customFormat="1" ht="18" customHeight="1">
      <c r="A84" s="120" t="s">
        <v>23</v>
      </c>
      <c r="B84" s="78" t="s">
        <v>8</v>
      </c>
      <c r="C84" s="78"/>
      <c r="D84" s="78"/>
      <c r="E84" s="79" t="s">
        <v>9</v>
      </c>
      <c r="F84" s="79"/>
      <c r="G84" s="79"/>
      <c r="H84" s="78" t="s">
        <v>10</v>
      </c>
      <c r="I84" s="78"/>
      <c r="J84" s="78"/>
      <c r="K84" s="79" t="s">
        <v>11</v>
      </c>
      <c r="L84" s="79"/>
      <c r="M84" s="79"/>
      <c r="N84" s="80" t="s">
        <v>12</v>
      </c>
      <c r="O84" s="81"/>
      <c r="P84" s="82"/>
      <c r="Q84" s="101" t="s">
        <v>22</v>
      </c>
      <c r="R84" s="102"/>
      <c r="S84" s="103"/>
      <c r="T84" s="79" t="s">
        <v>13</v>
      </c>
      <c r="U84" s="79"/>
      <c r="V84" s="79"/>
      <c r="W84" s="104" t="s">
        <v>14</v>
      </c>
      <c r="X84" s="104"/>
      <c r="Y84" s="107" t="s">
        <v>15</v>
      </c>
      <c r="Z84" s="107"/>
      <c r="AA84" s="104" t="s">
        <v>16</v>
      </c>
      <c r="AB84" s="104"/>
      <c r="AC84" s="104"/>
      <c r="AD84" s="12"/>
      <c r="AE84" s="12"/>
      <c r="AF84" s="12">
        <f>16*5</f>
        <v>80</v>
      </c>
    </row>
    <row r="85" spans="1:32" s="13" customFormat="1" ht="9.75" customHeight="1">
      <c r="A85" s="120"/>
      <c r="B85" s="79" t="s">
        <v>7</v>
      </c>
      <c r="C85" s="79" t="s">
        <v>0</v>
      </c>
      <c r="D85" s="79" t="s">
        <v>5</v>
      </c>
      <c r="E85" s="79" t="s">
        <v>7</v>
      </c>
      <c r="F85" s="79" t="s">
        <v>0</v>
      </c>
      <c r="G85" s="79" t="s">
        <v>5</v>
      </c>
      <c r="H85" s="79" t="s">
        <v>7</v>
      </c>
      <c r="I85" s="79" t="s">
        <v>0</v>
      </c>
      <c r="J85" s="79" t="s">
        <v>5</v>
      </c>
      <c r="K85" s="79" t="s">
        <v>7</v>
      </c>
      <c r="L85" s="79" t="s">
        <v>0</v>
      </c>
      <c r="M85" s="79" t="s">
        <v>5</v>
      </c>
      <c r="N85" s="105" t="s">
        <v>7</v>
      </c>
      <c r="O85" s="105" t="s">
        <v>0</v>
      </c>
      <c r="P85" s="105" t="s">
        <v>5</v>
      </c>
      <c r="Q85" s="105" t="s">
        <v>7</v>
      </c>
      <c r="R85" s="105" t="s">
        <v>0</v>
      </c>
      <c r="S85" s="105" t="s">
        <v>5</v>
      </c>
      <c r="T85" s="79"/>
      <c r="U85" s="79"/>
      <c r="V85" s="79"/>
      <c r="W85" s="104"/>
      <c r="X85" s="104"/>
      <c r="Y85" s="107"/>
      <c r="Z85" s="107"/>
      <c r="AA85" s="104"/>
      <c r="AB85" s="104"/>
      <c r="AC85" s="104"/>
      <c r="AD85" s="12"/>
      <c r="AE85" s="12"/>
      <c r="AF85" s="12"/>
    </row>
    <row r="86" spans="1:34" s="13" customFormat="1" ht="15">
      <c r="A86" s="120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106"/>
      <c r="O86" s="106"/>
      <c r="P86" s="106"/>
      <c r="Q86" s="106"/>
      <c r="R86" s="106"/>
      <c r="S86" s="106"/>
      <c r="T86" s="21" t="s">
        <v>7</v>
      </c>
      <c r="U86" s="42" t="s">
        <v>1</v>
      </c>
      <c r="V86" s="42" t="s">
        <v>2</v>
      </c>
      <c r="W86" s="42" t="s">
        <v>1</v>
      </c>
      <c r="X86" s="42" t="s">
        <v>2</v>
      </c>
      <c r="Y86" s="43" t="s">
        <v>1</v>
      </c>
      <c r="Z86" s="43" t="s">
        <v>2</v>
      </c>
      <c r="AA86" s="41" t="s">
        <v>1</v>
      </c>
      <c r="AB86" s="41" t="s">
        <v>2</v>
      </c>
      <c r="AC86" s="41" t="s">
        <v>3</v>
      </c>
      <c r="AD86" s="12"/>
      <c r="AE86" s="12"/>
      <c r="AF86" s="12"/>
      <c r="AH86" s="13">
        <f>105*2/3</f>
        <v>70</v>
      </c>
    </row>
    <row r="87" spans="1:36" s="13" customFormat="1" ht="19.5" customHeight="1">
      <c r="A87" s="108" t="s">
        <v>24</v>
      </c>
      <c r="B87" s="121" t="s">
        <v>58</v>
      </c>
      <c r="C87" s="124">
        <v>4</v>
      </c>
      <c r="D87" s="127" t="s">
        <v>39</v>
      </c>
      <c r="E87" s="109" t="s">
        <v>62</v>
      </c>
      <c r="F87" s="112">
        <v>4</v>
      </c>
      <c r="G87" s="115" t="s">
        <v>50</v>
      </c>
      <c r="H87" s="109" t="s">
        <v>62</v>
      </c>
      <c r="I87" s="112">
        <v>4</v>
      </c>
      <c r="J87" s="115" t="s">
        <v>50</v>
      </c>
      <c r="K87" s="130" t="s">
        <v>60</v>
      </c>
      <c r="L87" s="133">
        <v>4</v>
      </c>
      <c r="M87" s="136" t="s">
        <v>36</v>
      </c>
      <c r="N87" s="121" t="s">
        <v>58</v>
      </c>
      <c r="O87" s="124">
        <v>4</v>
      </c>
      <c r="P87" s="127" t="s">
        <v>39</v>
      </c>
      <c r="Q87" s="109"/>
      <c r="R87" s="112"/>
      <c r="S87" s="115"/>
      <c r="T87" s="34"/>
      <c r="U87" s="14"/>
      <c r="V87" s="14"/>
      <c r="W87" s="14"/>
      <c r="X87" s="14"/>
      <c r="Y87" s="26"/>
      <c r="Z87" s="26"/>
      <c r="AA87" s="16"/>
      <c r="AB87" s="16"/>
      <c r="AC87" s="17"/>
      <c r="AD87" s="44"/>
      <c r="AE87" s="44">
        <f>U87+W87</f>
        <v>0</v>
      </c>
      <c r="AF87" s="44">
        <f>V87+X87</f>
        <v>0</v>
      </c>
      <c r="AJ87" s="13">
        <f>12*4</f>
        <v>48</v>
      </c>
    </row>
    <row r="88" spans="1:33" s="13" customFormat="1" ht="29.25" customHeight="1">
      <c r="A88" s="108"/>
      <c r="B88" s="122"/>
      <c r="C88" s="125"/>
      <c r="D88" s="128"/>
      <c r="E88" s="110"/>
      <c r="F88" s="113"/>
      <c r="G88" s="116"/>
      <c r="H88" s="110"/>
      <c r="I88" s="113"/>
      <c r="J88" s="116"/>
      <c r="K88" s="131"/>
      <c r="L88" s="134"/>
      <c r="M88" s="137"/>
      <c r="N88" s="122"/>
      <c r="O88" s="125"/>
      <c r="P88" s="128"/>
      <c r="Q88" s="110"/>
      <c r="R88" s="113"/>
      <c r="S88" s="116"/>
      <c r="T88" s="35" t="s">
        <v>62</v>
      </c>
      <c r="U88" s="18">
        <v>0</v>
      </c>
      <c r="V88" s="18">
        <v>0</v>
      </c>
      <c r="W88" s="18">
        <v>0</v>
      </c>
      <c r="X88" s="18">
        <v>8</v>
      </c>
      <c r="Y88" s="15">
        <f aca="true" t="shared" si="9" ref="Y88:Z90">AA88-U88-W88</f>
        <v>0</v>
      </c>
      <c r="Z88" s="15">
        <f t="shared" si="9"/>
        <v>22</v>
      </c>
      <c r="AA88" s="19">
        <v>0</v>
      </c>
      <c r="AB88" s="19">
        <v>30</v>
      </c>
      <c r="AC88" s="20">
        <f>AA88+AB88</f>
        <v>30</v>
      </c>
      <c r="AD88" s="46"/>
      <c r="AE88" s="46"/>
      <c r="AF88" s="46"/>
      <c r="AG88" s="13">
        <f>12*4</f>
        <v>48</v>
      </c>
    </row>
    <row r="89" spans="1:32" s="13" customFormat="1" ht="29.25" customHeight="1">
      <c r="A89" s="108"/>
      <c r="B89" s="122"/>
      <c r="C89" s="125"/>
      <c r="D89" s="128"/>
      <c r="E89" s="110"/>
      <c r="F89" s="113"/>
      <c r="G89" s="116"/>
      <c r="H89" s="110"/>
      <c r="I89" s="113"/>
      <c r="J89" s="116"/>
      <c r="K89" s="131"/>
      <c r="L89" s="134"/>
      <c r="M89" s="137"/>
      <c r="N89" s="122"/>
      <c r="O89" s="125"/>
      <c r="P89" s="128"/>
      <c r="Q89" s="110"/>
      <c r="R89" s="113"/>
      <c r="S89" s="116"/>
      <c r="T89" s="61" t="s">
        <v>58</v>
      </c>
      <c r="U89" s="62">
        <v>0</v>
      </c>
      <c r="V89" s="62">
        <v>24</v>
      </c>
      <c r="W89" s="62">
        <v>0</v>
      </c>
      <c r="X89" s="62">
        <v>8</v>
      </c>
      <c r="Y89" s="63">
        <f t="shared" si="9"/>
        <v>0</v>
      </c>
      <c r="Z89" s="63">
        <f t="shared" si="9"/>
        <v>28</v>
      </c>
      <c r="AA89" s="64">
        <v>0</v>
      </c>
      <c r="AB89" s="64">
        <v>60</v>
      </c>
      <c r="AC89" s="65">
        <f>AA89+AB89</f>
        <v>60</v>
      </c>
      <c r="AD89" s="66"/>
      <c r="AE89" s="46"/>
      <c r="AF89" s="46"/>
    </row>
    <row r="90" spans="1:36" s="13" customFormat="1" ht="40.5" customHeight="1">
      <c r="A90" s="108"/>
      <c r="B90" s="123"/>
      <c r="C90" s="126"/>
      <c r="D90" s="129"/>
      <c r="E90" s="111"/>
      <c r="F90" s="114"/>
      <c r="G90" s="117"/>
      <c r="H90" s="111"/>
      <c r="I90" s="114"/>
      <c r="J90" s="117"/>
      <c r="K90" s="132"/>
      <c r="L90" s="135"/>
      <c r="M90" s="138"/>
      <c r="N90" s="123"/>
      <c r="O90" s="126"/>
      <c r="P90" s="129"/>
      <c r="Q90" s="110"/>
      <c r="R90" s="113"/>
      <c r="S90" s="116"/>
      <c r="T90" s="45" t="s">
        <v>60</v>
      </c>
      <c r="U90" s="22">
        <v>0</v>
      </c>
      <c r="V90" s="22">
        <v>4</v>
      </c>
      <c r="W90" s="22">
        <v>0</v>
      </c>
      <c r="X90" s="22">
        <v>4</v>
      </c>
      <c r="Y90" s="23">
        <f t="shared" si="9"/>
        <v>0</v>
      </c>
      <c r="Z90" s="23">
        <f t="shared" si="9"/>
        <v>22</v>
      </c>
      <c r="AA90" s="24">
        <v>0</v>
      </c>
      <c r="AB90" s="24">
        <v>30</v>
      </c>
      <c r="AC90" s="25">
        <f>AA90+AB90</f>
        <v>30</v>
      </c>
      <c r="AD90" s="66"/>
      <c r="AE90" s="46"/>
      <c r="AF90" s="46"/>
      <c r="AH90" s="13">
        <f>12*6</f>
        <v>72</v>
      </c>
      <c r="AJ90" s="13">
        <f>12*6</f>
        <v>72</v>
      </c>
    </row>
    <row r="91" spans="1:26" s="60" customFormat="1" ht="17.25">
      <c r="A91" s="119" t="s">
        <v>64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32" s="13" customFormat="1" ht="18" customHeight="1">
      <c r="A92" s="120" t="s">
        <v>23</v>
      </c>
      <c r="B92" s="78" t="s">
        <v>8</v>
      </c>
      <c r="C92" s="78"/>
      <c r="D92" s="78"/>
      <c r="E92" s="79" t="s">
        <v>9</v>
      </c>
      <c r="F92" s="79"/>
      <c r="G92" s="79"/>
      <c r="H92" s="78" t="s">
        <v>10</v>
      </c>
      <c r="I92" s="78"/>
      <c r="J92" s="78"/>
      <c r="K92" s="79" t="s">
        <v>11</v>
      </c>
      <c r="L92" s="79"/>
      <c r="M92" s="79"/>
      <c r="N92" s="80" t="s">
        <v>12</v>
      </c>
      <c r="O92" s="81"/>
      <c r="P92" s="82"/>
      <c r="Q92" s="101" t="s">
        <v>22</v>
      </c>
      <c r="R92" s="102"/>
      <c r="S92" s="103"/>
      <c r="T92" s="79" t="s">
        <v>13</v>
      </c>
      <c r="U92" s="79"/>
      <c r="V92" s="79"/>
      <c r="W92" s="104" t="s">
        <v>14</v>
      </c>
      <c r="X92" s="104"/>
      <c r="Y92" s="107" t="s">
        <v>15</v>
      </c>
      <c r="Z92" s="107"/>
      <c r="AA92" s="104" t="s">
        <v>16</v>
      </c>
      <c r="AB92" s="104"/>
      <c r="AC92" s="104"/>
      <c r="AD92" s="12"/>
      <c r="AE92" s="12"/>
      <c r="AF92" s="12">
        <f>16*5</f>
        <v>80</v>
      </c>
    </row>
    <row r="93" spans="1:32" s="13" customFormat="1" ht="9.75" customHeight="1">
      <c r="A93" s="120"/>
      <c r="B93" s="79" t="s">
        <v>7</v>
      </c>
      <c r="C93" s="79" t="s">
        <v>0</v>
      </c>
      <c r="D93" s="79" t="s">
        <v>5</v>
      </c>
      <c r="E93" s="79" t="s">
        <v>7</v>
      </c>
      <c r="F93" s="79" t="s">
        <v>0</v>
      </c>
      <c r="G93" s="79" t="s">
        <v>5</v>
      </c>
      <c r="H93" s="79" t="s">
        <v>7</v>
      </c>
      <c r="I93" s="79" t="s">
        <v>0</v>
      </c>
      <c r="J93" s="79" t="s">
        <v>5</v>
      </c>
      <c r="K93" s="79" t="s">
        <v>7</v>
      </c>
      <c r="L93" s="79" t="s">
        <v>0</v>
      </c>
      <c r="M93" s="79" t="s">
        <v>5</v>
      </c>
      <c r="N93" s="105" t="s">
        <v>7</v>
      </c>
      <c r="O93" s="105" t="s">
        <v>0</v>
      </c>
      <c r="P93" s="105" t="s">
        <v>5</v>
      </c>
      <c r="Q93" s="105" t="s">
        <v>7</v>
      </c>
      <c r="R93" s="105" t="s">
        <v>0</v>
      </c>
      <c r="S93" s="105" t="s">
        <v>5</v>
      </c>
      <c r="T93" s="79"/>
      <c r="U93" s="79"/>
      <c r="V93" s="79"/>
      <c r="W93" s="104"/>
      <c r="X93" s="104"/>
      <c r="Y93" s="107"/>
      <c r="Z93" s="107"/>
      <c r="AA93" s="104"/>
      <c r="AB93" s="104"/>
      <c r="AC93" s="104"/>
      <c r="AD93" s="12"/>
      <c r="AE93" s="12"/>
      <c r="AF93" s="12"/>
    </row>
    <row r="94" spans="1:34" s="13" customFormat="1" ht="15">
      <c r="A94" s="120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106"/>
      <c r="O94" s="106"/>
      <c r="P94" s="106"/>
      <c r="Q94" s="106"/>
      <c r="R94" s="106"/>
      <c r="S94" s="106"/>
      <c r="T94" s="21" t="s">
        <v>7</v>
      </c>
      <c r="U94" s="42" t="s">
        <v>1</v>
      </c>
      <c r="V94" s="42" t="s">
        <v>2</v>
      </c>
      <c r="W94" s="42" t="s">
        <v>1</v>
      </c>
      <c r="X94" s="42" t="s">
        <v>2</v>
      </c>
      <c r="Y94" s="43" t="s">
        <v>1</v>
      </c>
      <c r="Z94" s="43" t="s">
        <v>2</v>
      </c>
      <c r="AA94" s="41" t="s">
        <v>1</v>
      </c>
      <c r="AB94" s="41" t="s">
        <v>2</v>
      </c>
      <c r="AC94" s="41" t="s">
        <v>3</v>
      </c>
      <c r="AD94" s="12"/>
      <c r="AE94" s="12"/>
      <c r="AF94" s="12"/>
      <c r="AH94" s="13">
        <f>105*2/3</f>
        <v>70</v>
      </c>
    </row>
    <row r="95" spans="1:36" s="13" customFormat="1" ht="19.5" customHeight="1">
      <c r="A95" s="108" t="s">
        <v>24</v>
      </c>
      <c r="B95" s="139" t="s">
        <v>65</v>
      </c>
      <c r="C95" s="140"/>
      <c r="D95" s="141"/>
      <c r="E95" s="139" t="s">
        <v>66</v>
      </c>
      <c r="F95" s="140"/>
      <c r="G95" s="141"/>
      <c r="H95" s="109"/>
      <c r="I95" s="112"/>
      <c r="J95" s="115"/>
      <c r="K95" s="139" t="s">
        <v>67</v>
      </c>
      <c r="L95" s="140"/>
      <c r="M95" s="141"/>
      <c r="N95" s="139" t="s">
        <v>68</v>
      </c>
      <c r="O95" s="140"/>
      <c r="P95" s="141"/>
      <c r="Q95" s="109"/>
      <c r="R95" s="112"/>
      <c r="S95" s="115"/>
      <c r="T95" s="34"/>
      <c r="U95" s="14"/>
      <c r="V95" s="14"/>
      <c r="W95" s="14"/>
      <c r="X95" s="14"/>
      <c r="Y95" s="26"/>
      <c r="Z95" s="26"/>
      <c r="AA95" s="16"/>
      <c r="AB95" s="16"/>
      <c r="AC95" s="17"/>
      <c r="AD95" s="44"/>
      <c r="AE95" s="44">
        <f>U95+W95</f>
        <v>0</v>
      </c>
      <c r="AF95" s="44">
        <f>V95+X95</f>
        <v>0</v>
      </c>
      <c r="AJ95" s="13">
        <f>12*4</f>
        <v>48</v>
      </c>
    </row>
    <row r="96" spans="1:33" s="13" customFormat="1" ht="29.25" customHeight="1">
      <c r="A96" s="108"/>
      <c r="B96" s="142"/>
      <c r="C96" s="143"/>
      <c r="D96" s="144"/>
      <c r="E96" s="142"/>
      <c r="F96" s="143"/>
      <c r="G96" s="144"/>
      <c r="H96" s="110"/>
      <c r="I96" s="113"/>
      <c r="J96" s="116"/>
      <c r="K96" s="142"/>
      <c r="L96" s="143"/>
      <c r="M96" s="144"/>
      <c r="N96" s="142"/>
      <c r="O96" s="143"/>
      <c r="P96" s="144"/>
      <c r="Q96" s="110"/>
      <c r="R96" s="113"/>
      <c r="S96" s="116"/>
      <c r="T96" s="35" t="s">
        <v>62</v>
      </c>
      <c r="U96" s="18">
        <v>0</v>
      </c>
      <c r="V96" s="18">
        <v>0</v>
      </c>
      <c r="W96" s="18">
        <v>0</v>
      </c>
      <c r="X96" s="18">
        <v>8</v>
      </c>
      <c r="Y96" s="15">
        <f aca="true" t="shared" si="10" ref="Y96:Z98">AA96-U96-W96</f>
        <v>0</v>
      </c>
      <c r="Z96" s="15">
        <f t="shared" si="10"/>
        <v>22</v>
      </c>
      <c r="AA96" s="19">
        <v>0</v>
      </c>
      <c r="AB96" s="19">
        <v>30</v>
      </c>
      <c r="AC96" s="20">
        <f>AA96+AB96</f>
        <v>30</v>
      </c>
      <c r="AD96" s="46"/>
      <c r="AE96" s="46"/>
      <c r="AF96" s="46"/>
      <c r="AG96" s="13">
        <f>12*4</f>
        <v>48</v>
      </c>
    </row>
    <row r="97" spans="1:32" s="13" customFormat="1" ht="29.25" customHeight="1">
      <c r="A97" s="108"/>
      <c r="B97" s="142"/>
      <c r="C97" s="143"/>
      <c r="D97" s="144"/>
      <c r="E97" s="142"/>
      <c r="F97" s="143"/>
      <c r="G97" s="144"/>
      <c r="H97" s="110"/>
      <c r="I97" s="113"/>
      <c r="J97" s="116"/>
      <c r="K97" s="142"/>
      <c r="L97" s="143"/>
      <c r="M97" s="144"/>
      <c r="N97" s="142"/>
      <c r="O97" s="143"/>
      <c r="P97" s="144"/>
      <c r="Q97" s="110"/>
      <c r="R97" s="113"/>
      <c r="S97" s="116"/>
      <c r="T97" s="61" t="s">
        <v>58</v>
      </c>
      <c r="U97" s="62">
        <v>0</v>
      </c>
      <c r="V97" s="62">
        <v>24</v>
      </c>
      <c r="W97" s="62">
        <v>0</v>
      </c>
      <c r="X97" s="62">
        <v>8</v>
      </c>
      <c r="Y97" s="63">
        <f t="shared" si="10"/>
        <v>0</v>
      </c>
      <c r="Z97" s="63">
        <f t="shared" si="10"/>
        <v>28</v>
      </c>
      <c r="AA97" s="64">
        <v>0</v>
      </c>
      <c r="AB97" s="64">
        <v>60</v>
      </c>
      <c r="AC97" s="65">
        <f>AA97+AB97</f>
        <v>60</v>
      </c>
      <c r="AD97" s="66"/>
      <c r="AE97" s="46"/>
      <c r="AF97" s="46"/>
    </row>
    <row r="98" spans="1:36" s="13" customFormat="1" ht="40.5" customHeight="1">
      <c r="A98" s="108"/>
      <c r="B98" s="145"/>
      <c r="C98" s="146"/>
      <c r="D98" s="147"/>
      <c r="E98" s="145"/>
      <c r="F98" s="146"/>
      <c r="G98" s="147"/>
      <c r="H98" s="111"/>
      <c r="I98" s="114"/>
      <c r="J98" s="117"/>
      <c r="K98" s="145"/>
      <c r="L98" s="146"/>
      <c r="M98" s="147"/>
      <c r="N98" s="145"/>
      <c r="O98" s="146"/>
      <c r="P98" s="147"/>
      <c r="Q98" s="110"/>
      <c r="R98" s="113"/>
      <c r="S98" s="116"/>
      <c r="T98" s="45" t="s">
        <v>60</v>
      </c>
      <c r="U98" s="22">
        <v>0</v>
      </c>
      <c r="V98" s="22">
        <v>4</v>
      </c>
      <c r="W98" s="22">
        <v>0</v>
      </c>
      <c r="X98" s="22">
        <v>4</v>
      </c>
      <c r="Y98" s="23">
        <f t="shared" si="10"/>
        <v>0</v>
      </c>
      <c r="Z98" s="23">
        <f t="shared" si="10"/>
        <v>22</v>
      </c>
      <c r="AA98" s="24">
        <v>0</v>
      </c>
      <c r="AB98" s="24">
        <v>30</v>
      </c>
      <c r="AC98" s="25">
        <f>AA98+AB98</f>
        <v>30</v>
      </c>
      <c r="AD98" s="66"/>
      <c r="AE98" s="46"/>
      <c r="AF98" s="46"/>
      <c r="AH98" s="13">
        <f>12*6</f>
        <v>72</v>
      </c>
      <c r="AJ98" s="13">
        <f>12*6</f>
        <v>72</v>
      </c>
    </row>
    <row r="99" ht="14.25" customHeight="1"/>
    <row r="100" spans="1:26" s="11" customFormat="1" ht="17.25">
      <c r="A100" s="49" t="s">
        <v>17</v>
      </c>
      <c r="B100" s="50"/>
      <c r="C100" s="51" t="s">
        <v>18</v>
      </c>
      <c r="E100" s="50"/>
      <c r="G100" s="49"/>
      <c r="I100" s="52"/>
      <c r="K100" s="53"/>
      <c r="L100" s="53"/>
      <c r="M100" s="53"/>
      <c r="N100" s="53"/>
      <c r="O100" s="53"/>
      <c r="P100" s="53"/>
      <c r="Q100" s="53"/>
      <c r="R100" s="53"/>
      <c r="S100" s="53"/>
      <c r="T100" s="54"/>
      <c r="U100" s="54"/>
      <c r="V100" s="54"/>
      <c r="W100" s="50"/>
      <c r="X100" s="50"/>
      <c r="Y100" s="50"/>
      <c r="Z100" s="50"/>
    </row>
    <row r="101" spans="1:26" s="11" customFormat="1" ht="16.5" hidden="1">
      <c r="A101" s="55"/>
      <c r="B101" s="50"/>
      <c r="C101" s="31" t="s">
        <v>30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1" customFormat="1" ht="16.5">
      <c r="A102" s="55"/>
      <c r="B102" s="50"/>
      <c r="C102" s="118" t="s">
        <v>35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:29" s="2" customFormat="1" ht="13.5">
      <c r="A103" s="56" t="s">
        <v>19</v>
      </c>
      <c r="C103" s="7"/>
      <c r="D103" s="6"/>
      <c r="E103" s="6"/>
      <c r="F103" s="7"/>
      <c r="G103" s="8"/>
      <c r="K103" s="5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 t="s">
        <v>4</v>
      </c>
      <c r="AC103" s="5"/>
    </row>
    <row r="104" spans="1:33" s="2" customFormat="1" ht="16.5">
      <c r="A104" s="1" t="s">
        <v>6</v>
      </c>
      <c r="B104" s="1"/>
      <c r="C104" s="1"/>
      <c r="D104" s="1"/>
      <c r="E104" s="1"/>
      <c r="F104" s="1"/>
      <c r="G104" s="77" t="s">
        <v>20</v>
      </c>
      <c r="H104" s="77"/>
      <c r="I104" s="77"/>
      <c r="J104" s="77"/>
      <c r="K104" s="77"/>
      <c r="L104" s="28"/>
      <c r="M104" s="28"/>
      <c r="N104" s="28"/>
      <c r="O104" s="28"/>
      <c r="P104" s="28"/>
      <c r="Q104" s="28"/>
      <c r="R104" s="28"/>
      <c r="S104" s="28"/>
      <c r="T104" s="57"/>
      <c r="U104" s="29" t="s">
        <v>38</v>
      </c>
      <c r="V104" s="29"/>
      <c r="W104" s="29"/>
      <c r="X104" s="29"/>
      <c r="Y104" s="29"/>
      <c r="Z104" s="29"/>
      <c r="AA104" s="29"/>
      <c r="AB104" s="29"/>
      <c r="AC104" s="29"/>
      <c r="AG104" s="2">
        <f>65/15</f>
        <v>4.333333333333333</v>
      </c>
    </row>
    <row r="105" spans="1:34" s="2" customFormat="1" ht="16.5">
      <c r="A105" s="9" t="s">
        <v>21</v>
      </c>
      <c r="B105" s="1"/>
      <c r="C105" s="1"/>
      <c r="D105" s="1"/>
      <c r="E105" s="1"/>
      <c r="F105" s="58"/>
      <c r="G105" s="77" t="s">
        <v>31</v>
      </c>
      <c r="H105" s="77"/>
      <c r="I105" s="77"/>
      <c r="J105" s="77"/>
      <c r="K105" s="77"/>
      <c r="L105" s="28"/>
      <c r="M105" s="28"/>
      <c r="N105" s="28"/>
      <c r="O105" s="28"/>
      <c r="P105" s="28"/>
      <c r="Q105" s="28"/>
      <c r="R105" s="28"/>
      <c r="S105" s="28"/>
      <c r="T105" s="3"/>
      <c r="U105" s="59"/>
      <c r="V105" s="59"/>
      <c r="W105" s="59"/>
      <c r="X105" s="11"/>
      <c r="Y105" s="11"/>
      <c r="Z105" s="59"/>
      <c r="AA105" s="59"/>
      <c r="AB105" s="59"/>
      <c r="AC105" s="59"/>
      <c r="AH105" s="2">
        <f>4*15</f>
        <v>60</v>
      </c>
    </row>
    <row r="106" spans="7:29" s="2" customFormat="1" ht="16.5">
      <c r="G106" s="11"/>
      <c r="H106" s="11"/>
      <c r="I106" s="11"/>
      <c r="J106" s="11"/>
      <c r="L106" s="2" t="s">
        <v>25</v>
      </c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7:29" s="2" customFormat="1" ht="16.5">
      <c r="G107" s="11"/>
      <c r="H107" s="11"/>
      <c r="I107" s="11"/>
      <c r="J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7:29" s="2" customFormat="1" ht="16.5" customHeight="1">
      <c r="G108" s="11"/>
      <c r="H108" s="11"/>
      <c r="I108" s="11"/>
      <c r="J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7:29" s="11" customFormat="1" ht="16.5">
      <c r="G109" s="77" t="s">
        <v>32</v>
      </c>
      <c r="H109" s="77"/>
      <c r="I109" s="77"/>
      <c r="J109" s="77"/>
      <c r="K109" s="77"/>
      <c r="L109" s="29"/>
      <c r="M109" s="29"/>
      <c r="N109" s="29"/>
      <c r="O109" s="29"/>
      <c r="P109" s="29"/>
      <c r="Q109" s="29"/>
      <c r="R109" s="29"/>
      <c r="S109" s="29"/>
      <c r="T109" s="29" t="s">
        <v>33</v>
      </c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7:29" s="2" customFormat="1" ht="16.5">
      <c r="G110" s="11"/>
      <c r="H110" s="11"/>
      <c r="I110" s="11"/>
      <c r="J110" s="11"/>
      <c r="U110" s="11"/>
      <c r="V110" s="11"/>
      <c r="W110" s="11"/>
      <c r="X110" s="11"/>
      <c r="Y110" s="11"/>
      <c r="Z110" s="11"/>
      <c r="AA110" s="11"/>
      <c r="AB110" s="11"/>
      <c r="AC110" s="11"/>
    </row>
  </sheetData>
  <sheetProtection/>
  <mergeCells count="539">
    <mergeCell ref="R95:R98"/>
    <mergeCell ref="H95:H98"/>
    <mergeCell ref="I95:I98"/>
    <mergeCell ref="J95:J98"/>
    <mergeCell ref="K95:M98"/>
    <mergeCell ref="N95:P98"/>
    <mergeCell ref="S95:S98"/>
    <mergeCell ref="Q93:Q94"/>
    <mergeCell ref="R93:R94"/>
    <mergeCell ref="S93:S94"/>
    <mergeCell ref="P93:P94"/>
    <mergeCell ref="Q95:Q98"/>
    <mergeCell ref="A95:A98"/>
    <mergeCell ref="B95:D98"/>
    <mergeCell ref="E95:G98"/>
    <mergeCell ref="K93:K94"/>
    <mergeCell ref="L93:L94"/>
    <mergeCell ref="M93:M94"/>
    <mergeCell ref="N93:N94"/>
    <mergeCell ref="O93:O94"/>
    <mergeCell ref="Q92:S92"/>
    <mergeCell ref="T92:V93"/>
    <mergeCell ref="W92:X93"/>
    <mergeCell ref="Y92:Z93"/>
    <mergeCell ref="AA92:AC93"/>
    <mergeCell ref="B93:B94"/>
    <mergeCell ref="C93:C94"/>
    <mergeCell ref="D93:D94"/>
    <mergeCell ref="E93:E94"/>
    <mergeCell ref="F93:F94"/>
    <mergeCell ref="A92:A94"/>
    <mergeCell ref="B92:D92"/>
    <mergeCell ref="E92:G92"/>
    <mergeCell ref="H92:J92"/>
    <mergeCell ref="K92:M92"/>
    <mergeCell ref="N92:P92"/>
    <mergeCell ref="G93:G94"/>
    <mergeCell ref="H93:H94"/>
    <mergeCell ref="I93:I94"/>
    <mergeCell ref="J93:J94"/>
    <mergeCell ref="O87:O90"/>
    <mergeCell ref="P87:P90"/>
    <mergeCell ref="Q87:Q90"/>
    <mergeCell ref="R87:R90"/>
    <mergeCell ref="S87:S90"/>
    <mergeCell ref="A91:Z91"/>
    <mergeCell ref="I87:I90"/>
    <mergeCell ref="J87:J90"/>
    <mergeCell ref="K87:K90"/>
    <mergeCell ref="L87:L90"/>
    <mergeCell ref="A87:A90"/>
    <mergeCell ref="B87:B90"/>
    <mergeCell ref="C87:C90"/>
    <mergeCell ref="D87:D90"/>
    <mergeCell ref="E87:E90"/>
    <mergeCell ref="F87:F90"/>
    <mergeCell ref="G87:G90"/>
    <mergeCell ref="H87:H90"/>
    <mergeCell ref="K85:K86"/>
    <mergeCell ref="L85:L86"/>
    <mergeCell ref="M85:M86"/>
    <mergeCell ref="N85:N86"/>
    <mergeCell ref="M87:M90"/>
    <mergeCell ref="N87:N90"/>
    <mergeCell ref="G78:G81"/>
    <mergeCell ref="H78:H81"/>
    <mergeCell ref="W84:X85"/>
    <mergeCell ref="Y84:Z85"/>
    <mergeCell ref="M78:M81"/>
    <mergeCell ref="N78:N81"/>
    <mergeCell ref="O78:O81"/>
    <mergeCell ref="P78:P81"/>
    <mergeCell ref="R85:R86"/>
    <mergeCell ref="S85:S86"/>
    <mergeCell ref="AA84:AC85"/>
    <mergeCell ref="B85:B86"/>
    <mergeCell ref="C85:C86"/>
    <mergeCell ref="D85:D86"/>
    <mergeCell ref="E85:E86"/>
    <mergeCell ref="F85:F86"/>
    <mergeCell ref="T84:V85"/>
    <mergeCell ref="O85:O86"/>
    <mergeCell ref="P85:P86"/>
    <mergeCell ref="A84:A86"/>
    <mergeCell ref="B84:D84"/>
    <mergeCell ref="E84:G84"/>
    <mergeCell ref="H84:J84"/>
    <mergeCell ref="K84:M84"/>
    <mergeCell ref="N84:P84"/>
    <mergeCell ref="G85:G86"/>
    <mergeCell ref="H85:H86"/>
    <mergeCell ref="I85:I86"/>
    <mergeCell ref="J85:J86"/>
    <mergeCell ref="Q78:Q81"/>
    <mergeCell ref="R78:R81"/>
    <mergeCell ref="S78:S81"/>
    <mergeCell ref="Q84:S84"/>
    <mergeCell ref="Q85:Q86"/>
    <mergeCell ref="I78:I81"/>
    <mergeCell ref="J78:J81"/>
    <mergeCell ref="K78:K81"/>
    <mergeCell ref="L78:L81"/>
    <mergeCell ref="P76:P77"/>
    <mergeCell ref="Q76:Q77"/>
    <mergeCell ref="L76:L77"/>
    <mergeCell ref="M76:M77"/>
    <mergeCell ref="N76:N77"/>
    <mergeCell ref="O76:O77"/>
    <mergeCell ref="R76:R77"/>
    <mergeCell ref="S76:S77"/>
    <mergeCell ref="A78:A81"/>
    <mergeCell ref="B78:B81"/>
    <mergeCell ref="C78:C81"/>
    <mergeCell ref="D78:D81"/>
    <mergeCell ref="E78:E81"/>
    <mergeCell ref="F78:F81"/>
    <mergeCell ref="J76:J77"/>
    <mergeCell ref="K76:K77"/>
    <mergeCell ref="Y75:Z76"/>
    <mergeCell ref="AA75:AC76"/>
    <mergeCell ref="B76:B77"/>
    <mergeCell ref="C76:C77"/>
    <mergeCell ref="D76:D77"/>
    <mergeCell ref="E76:E77"/>
    <mergeCell ref="F76:F77"/>
    <mergeCell ref="G76:G77"/>
    <mergeCell ref="H76:H77"/>
    <mergeCell ref="I76:I77"/>
    <mergeCell ref="A74:Z74"/>
    <mergeCell ref="A75:A77"/>
    <mergeCell ref="B75:D75"/>
    <mergeCell ref="E75:G75"/>
    <mergeCell ref="H75:J75"/>
    <mergeCell ref="K75:M75"/>
    <mergeCell ref="N75:P75"/>
    <mergeCell ref="Q75:S75"/>
    <mergeCell ref="T75:V76"/>
    <mergeCell ref="W75:X76"/>
    <mergeCell ref="N70:N73"/>
    <mergeCell ref="O70:O73"/>
    <mergeCell ref="P70:P73"/>
    <mergeCell ref="Q70:Q73"/>
    <mergeCell ref="R70:R73"/>
    <mergeCell ref="S70:S73"/>
    <mergeCell ref="H70:H73"/>
    <mergeCell ref="I70:I73"/>
    <mergeCell ref="J70:J73"/>
    <mergeCell ref="K70:K73"/>
    <mergeCell ref="L70:L73"/>
    <mergeCell ref="M70:M73"/>
    <mergeCell ref="Q68:Q69"/>
    <mergeCell ref="R68:R69"/>
    <mergeCell ref="S68:S69"/>
    <mergeCell ref="A70:A73"/>
    <mergeCell ref="B70:B73"/>
    <mergeCell ref="C70:C73"/>
    <mergeCell ref="D70:D73"/>
    <mergeCell ref="E70:E73"/>
    <mergeCell ref="F70:F73"/>
    <mergeCell ref="G70:G73"/>
    <mergeCell ref="K68:K69"/>
    <mergeCell ref="L68:L69"/>
    <mergeCell ref="M68:M69"/>
    <mergeCell ref="N68:N69"/>
    <mergeCell ref="O68:O69"/>
    <mergeCell ref="P68:P69"/>
    <mergeCell ref="Q67:S67"/>
    <mergeCell ref="T67:V68"/>
    <mergeCell ref="W67:X68"/>
    <mergeCell ref="Y67:Z68"/>
    <mergeCell ref="AA67:AC68"/>
    <mergeCell ref="B68:B69"/>
    <mergeCell ref="C68:C69"/>
    <mergeCell ref="D68:D69"/>
    <mergeCell ref="E68:E69"/>
    <mergeCell ref="F68:F69"/>
    <mergeCell ref="A67:A69"/>
    <mergeCell ref="B67:D67"/>
    <mergeCell ref="E67:G67"/>
    <mergeCell ref="H67:J67"/>
    <mergeCell ref="K67:M67"/>
    <mergeCell ref="N67:P67"/>
    <mergeCell ref="G68:G69"/>
    <mergeCell ref="H68:H69"/>
    <mergeCell ref="I68:I69"/>
    <mergeCell ref="J68:J69"/>
    <mergeCell ref="O62:O65"/>
    <mergeCell ref="P62:P65"/>
    <mergeCell ref="Q62:Q65"/>
    <mergeCell ref="R62:R65"/>
    <mergeCell ref="S62:S65"/>
    <mergeCell ref="A66:Z66"/>
    <mergeCell ref="I62:I65"/>
    <mergeCell ref="J62:J65"/>
    <mergeCell ref="K62:K65"/>
    <mergeCell ref="L62:L65"/>
    <mergeCell ref="M62:M65"/>
    <mergeCell ref="N62:N65"/>
    <mergeCell ref="R60:R61"/>
    <mergeCell ref="S60:S61"/>
    <mergeCell ref="A62:A65"/>
    <mergeCell ref="B62:B65"/>
    <mergeCell ref="C62:C65"/>
    <mergeCell ref="D62:D65"/>
    <mergeCell ref="E62:E65"/>
    <mergeCell ref="F62:F65"/>
    <mergeCell ref="G62:G65"/>
    <mergeCell ref="H62:H65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W59:X60"/>
    <mergeCell ref="Y59:Z60"/>
    <mergeCell ref="AA59:AC60"/>
    <mergeCell ref="N60:N61"/>
    <mergeCell ref="O60:O61"/>
    <mergeCell ref="P60:P61"/>
    <mergeCell ref="Q60:Q61"/>
    <mergeCell ref="S54:S57"/>
    <mergeCell ref="A58:Z58"/>
    <mergeCell ref="A59:A61"/>
    <mergeCell ref="B59:D59"/>
    <mergeCell ref="E59:G59"/>
    <mergeCell ref="H59:J59"/>
    <mergeCell ref="K59:M59"/>
    <mergeCell ref="N59:P59"/>
    <mergeCell ref="Q59:S59"/>
    <mergeCell ref="T59:V60"/>
    <mergeCell ref="M54:M57"/>
    <mergeCell ref="N54:N57"/>
    <mergeCell ref="O54:O57"/>
    <mergeCell ref="P54:P57"/>
    <mergeCell ref="Q54:Q57"/>
    <mergeCell ref="R54:R57"/>
    <mergeCell ref="G54:G57"/>
    <mergeCell ref="H54:H57"/>
    <mergeCell ref="I54:I57"/>
    <mergeCell ref="J54:J57"/>
    <mergeCell ref="K54:K57"/>
    <mergeCell ref="L54:L57"/>
    <mergeCell ref="P52:P53"/>
    <mergeCell ref="Q52:Q53"/>
    <mergeCell ref="R52:R53"/>
    <mergeCell ref="S52:S53"/>
    <mergeCell ref="A54:A57"/>
    <mergeCell ref="B54:B57"/>
    <mergeCell ref="C54:C57"/>
    <mergeCell ref="D54:D57"/>
    <mergeCell ref="E54:E57"/>
    <mergeCell ref="F54:F57"/>
    <mergeCell ref="J52:J53"/>
    <mergeCell ref="K52:K53"/>
    <mergeCell ref="L52:L53"/>
    <mergeCell ref="M52:M53"/>
    <mergeCell ref="N52:N53"/>
    <mergeCell ref="O52:O53"/>
    <mergeCell ref="Y51:Z52"/>
    <mergeCell ref="AA51:AC52"/>
    <mergeCell ref="B52:B53"/>
    <mergeCell ref="C52:C53"/>
    <mergeCell ref="D52:D53"/>
    <mergeCell ref="E52:E53"/>
    <mergeCell ref="F52:F53"/>
    <mergeCell ref="G52:G53"/>
    <mergeCell ref="H52:H53"/>
    <mergeCell ref="I52:I53"/>
    <mergeCell ref="A50:Z50"/>
    <mergeCell ref="A51:A53"/>
    <mergeCell ref="B51:D51"/>
    <mergeCell ref="E51:G51"/>
    <mergeCell ref="H51:J51"/>
    <mergeCell ref="K51:M51"/>
    <mergeCell ref="N51:P51"/>
    <mergeCell ref="Q51:S51"/>
    <mergeCell ref="T51:V52"/>
    <mergeCell ref="W51:X52"/>
    <mergeCell ref="R46:R49"/>
    <mergeCell ref="S46:S49"/>
    <mergeCell ref="B46:B49"/>
    <mergeCell ref="C46:C49"/>
    <mergeCell ref="D46:D49"/>
    <mergeCell ref="J46:J49"/>
    <mergeCell ref="K46:K49"/>
    <mergeCell ref="L46:L49"/>
    <mergeCell ref="O46:O49"/>
    <mergeCell ref="A46:A49"/>
    <mergeCell ref="E46:E49"/>
    <mergeCell ref="F46:F49"/>
    <mergeCell ref="G46:G49"/>
    <mergeCell ref="P46:P49"/>
    <mergeCell ref="I44:I45"/>
    <mergeCell ref="H46:H49"/>
    <mergeCell ref="I46:I49"/>
    <mergeCell ref="L44:L45"/>
    <mergeCell ref="M44:M45"/>
    <mergeCell ref="N44:N45"/>
    <mergeCell ref="M46:M49"/>
    <mergeCell ref="N46:N49"/>
    <mergeCell ref="W43:X44"/>
    <mergeCell ref="O44:O45"/>
    <mergeCell ref="P44:P45"/>
    <mergeCell ref="Q44:Q45"/>
    <mergeCell ref="R44:R45"/>
    <mergeCell ref="S44:S45"/>
    <mergeCell ref="Q46:Q49"/>
    <mergeCell ref="AA43:AC44"/>
    <mergeCell ref="B44:B45"/>
    <mergeCell ref="C44:C45"/>
    <mergeCell ref="D44:D45"/>
    <mergeCell ref="E44:E45"/>
    <mergeCell ref="F44:F45"/>
    <mergeCell ref="G44:G45"/>
    <mergeCell ref="H44:H45"/>
    <mergeCell ref="J44:J45"/>
    <mergeCell ref="K44:K45"/>
    <mergeCell ref="A42:Z42"/>
    <mergeCell ref="A43:A45"/>
    <mergeCell ref="B43:D43"/>
    <mergeCell ref="E43:G43"/>
    <mergeCell ref="H43:J43"/>
    <mergeCell ref="K43:M43"/>
    <mergeCell ref="N43:P43"/>
    <mergeCell ref="Q43:S43"/>
    <mergeCell ref="T43:V44"/>
    <mergeCell ref="Y43:Z44"/>
    <mergeCell ref="N38:N41"/>
    <mergeCell ref="O38:O41"/>
    <mergeCell ref="P38:P41"/>
    <mergeCell ref="Q38:Q41"/>
    <mergeCell ref="R38:R41"/>
    <mergeCell ref="S38:S41"/>
    <mergeCell ref="H38:H41"/>
    <mergeCell ref="I38:I41"/>
    <mergeCell ref="J38:J41"/>
    <mergeCell ref="K38:K41"/>
    <mergeCell ref="L38:L41"/>
    <mergeCell ref="M38:M41"/>
    <mergeCell ref="A38:A41"/>
    <mergeCell ref="E38:E41"/>
    <mergeCell ref="F38:F41"/>
    <mergeCell ref="G38:G41"/>
    <mergeCell ref="K36:K37"/>
    <mergeCell ref="L36:L37"/>
    <mergeCell ref="B38:D41"/>
    <mergeCell ref="A35:A37"/>
    <mergeCell ref="B35:D35"/>
    <mergeCell ref="E35:G35"/>
    <mergeCell ref="Q35:S35"/>
    <mergeCell ref="T35:V36"/>
    <mergeCell ref="W35:X36"/>
    <mergeCell ref="Q36:Q37"/>
    <mergeCell ref="R36:R37"/>
    <mergeCell ref="S36:S37"/>
    <mergeCell ref="Y35:Z36"/>
    <mergeCell ref="AA35:AC36"/>
    <mergeCell ref="B36:B37"/>
    <mergeCell ref="C36:C37"/>
    <mergeCell ref="D36:D37"/>
    <mergeCell ref="E36:E37"/>
    <mergeCell ref="F36:F37"/>
    <mergeCell ref="N36:N37"/>
    <mergeCell ref="O36:O37"/>
    <mergeCell ref="P36:P37"/>
    <mergeCell ref="H35:J35"/>
    <mergeCell ref="K35:M35"/>
    <mergeCell ref="N35:P35"/>
    <mergeCell ref="G36:G37"/>
    <mergeCell ref="H36:H37"/>
    <mergeCell ref="I36:I37"/>
    <mergeCell ref="J36:J37"/>
    <mergeCell ref="M36:M37"/>
    <mergeCell ref="O30:O33"/>
    <mergeCell ref="P30:P33"/>
    <mergeCell ref="Q30:Q33"/>
    <mergeCell ref="R30:R33"/>
    <mergeCell ref="S30:S33"/>
    <mergeCell ref="A34:Z34"/>
    <mergeCell ref="I30:I33"/>
    <mergeCell ref="J30:J33"/>
    <mergeCell ref="K30:K33"/>
    <mergeCell ref="L30:L33"/>
    <mergeCell ref="M30:M33"/>
    <mergeCell ref="N30:N33"/>
    <mergeCell ref="R28:R29"/>
    <mergeCell ref="S28:S29"/>
    <mergeCell ref="A30:A33"/>
    <mergeCell ref="B30:B33"/>
    <mergeCell ref="C30:C33"/>
    <mergeCell ref="D30:D33"/>
    <mergeCell ref="E30:E33"/>
    <mergeCell ref="F30:F33"/>
    <mergeCell ref="G30:G33"/>
    <mergeCell ref="H30:H33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N27:P27"/>
    <mergeCell ref="Q27:S27"/>
    <mergeCell ref="T27:V28"/>
    <mergeCell ref="W27:X28"/>
    <mergeCell ref="Y27:Z28"/>
    <mergeCell ref="AA27:AC28"/>
    <mergeCell ref="N28:N29"/>
    <mergeCell ref="O28:O29"/>
    <mergeCell ref="P28:P29"/>
    <mergeCell ref="Q28:Q29"/>
    <mergeCell ref="P21:P25"/>
    <mergeCell ref="Q21:Q25"/>
    <mergeCell ref="R21:R25"/>
    <mergeCell ref="S21:S25"/>
    <mergeCell ref="A26:Z26"/>
    <mergeCell ref="A27:A29"/>
    <mergeCell ref="B27:D27"/>
    <mergeCell ref="E27:G27"/>
    <mergeCell ref="H27:J27"/>
    <mergeCell ref="K27:M27"/>
    <mergeCell ref="J21:J25"/>
    <mergeCell ref="K21:K25"/>
    <mergeCell ref="L21:L25"/>
    <mergeCell ref="M21:M25"/>
    <mergeCell ref="N21:N25"/>
    <mergeCell ref="O21:O25"/>
    <mergeCell ref="S19:S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Q18:S18"/>
    <mergeCell ref="T18:V19"/>
    <mergeCell ref="W18:X19"/>
    <mergeCell ref="Y18:Z19"/>
    <mergeCell ref="AA18:AC19"/>
    <mergeCell ref="B19:B20"/>
    <mergeCell ref="C19:C20"/>
    <mergeCell ref="D19:D20"/>
    <mergeCell ref="E19:E20"/>
    <mergeCell ref="F19:F20"/>
    <mergeCell ref="G104:K104"/>
    <mergeCell ref="G105:K105"/>
    <mergeCell ref="G109:K109"/>
    <mergeCell ref="A9:Z9"/>
    <mergeCell ref="A10:A12"/>
    <mergeCell ref="B10:D10"/>
    <mergeCell ref="E10:G10"/>
    <mergeCell ref="A17:Z17"/>
    <mergeCell ref="A18:A20"/>
    <mergeCell ref="B18:D18"/>
    <mergeCell ref="O13:O16"/>
    <mergeCell ref="P13:P16"/>
    <mergeCell ref="Q13:Q16"/>
    <mergeCell ref="R13:R16"/>
    <mergeCell ref="S13:S16"/>
    <mergeCell ref="C102:Z102"/>
    <mergeCell ref="E18:G18"/>
    <mergeCell ref="H18:J18"/>
    <mergeCell ref="K18:M18"/>
    <mergeCell ref="N18:P18"/>
    <mergeCell ref="Q11:Q12"/>
    <mergeCell ref="R11:R12"/>
    <mergeCell ref="S11:S12"/>
    <mergeCell ref="A13:A16"/>
    <mergeCell ref="B13:B16"/>
    <mergeCell ref="C13:C16"/>
    <mergeCell ref="D13:D16"/>
    <mergeCell ref="E13:E16"/>
    <mergeCell ref="F13:F16"/>
    <mergeCell ref="G13:G16"/>
    <mergeCell ref="Y10:Z11"/>
    <mergeCell ref="AA10:AC11"/>
    <mergeCell ref="B11:B12"/>
    <mergeCell ref="C11:C12"/>
    <mergeCell ref="D11:D12"/>
    <mergeCell ref="E11:E12"/>
    <mergeCell ref="F11:F12"/>
    <mergeCell ref="G11:G12"/>
    <mergeCell ref="H11:H12"/>
    <mergeCell ref="I11:I12"/>
    <mergeCell ref="Q10:S10"/>
    <mergeCell ref="T10:V11"/>
    <mergeCell ref="W10:X11"/>
    <mergeCell ref="J11:J12"/>
    <mergeCell ref="K11:K12"/>
    <mergeCell ref="L11:L12"/>
    <mergeCell ref="M11:M12"/>
    <mergeCell ref="N11:N12"/>
    <mergeCell ref="O11:O12"/>
    <mergeCell ref="P11:P12"/>
    <mergeCell ref="H10:J10"/>
    <mergeCell ref="K10:M10"/>
    <mergeCell ref="N10:P10"/>
    <mergeCell ref="H13:H16"/>
    <mergeCell ref="I13:I16"/>
    <mergeCell ref="J13:J16"/>
    <mergeCell ref="K13:K16"/>
    <mergeCell ref="L13:L16"/>
    <mergeCell ref="M13:M16"/>
    <mergeCell ref="N13:N16"/>
    <mergeCell ref="A7:AC7"/>
    <mergeCell ref="A1:I1"/>
    <mergeCell ref="A2:I2"/>
    <mergeCell ref="A3:I3"/>
    <mergeCell ref="M4:X4"/>
    <mergeCell ref="A5:AC5"/>
    <mergeCell ref="A6:AC6"/>
  </mergeCells>
  <printOptions/>
  <pageMargins left="0.12" right="0.12" top="0.12" bottom="0.12" header="0.12" footer="0.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2023-07-25T08:01:20Z</cp:lastPrinted>
  <dcterms:created xsi:type="dcterms:W3CDTF">2009-10-22T01:33:26Z</dcterms:created>
  <dcterms:modified xsi:type="dcterms:W3CDTF">2023-12-01T09:51:06Z</dcterms:modified>
  <cp:category/>
  <cp:version/>
  <cp:contentType/>
  <cp:contentStatus/>
</cp:coreProperties>
</file>